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RVKULTFFMV001\AfL-Ablage\Projekte\Vernetzungsstelle\VNS HE 2018 - 2020\INFORM Projekt\Projektstart 2019\6_Praxisleitfaden\4_Layout Materialien\1_Excel\"/>
    </mc:Choice>
  </mc:AlternateContent>
  <bookViews>
    <workbookView xWindow="0" yWindow="0" windowWidth="19200" windowHeight="6765" tabRatio="703"/>
  </bookViews>
  <sheets>
    <sheet name="Einleitung" sheetId="14" r:id="rId1"/>
    <sheet name="Hinweise" sheetId="15" r:id="rId2"/>
    <sheet name="Frage 1 + 2" sheetId="1" r:id="rId3"/>
    <sheet name="Frage 3" sheetId="2" r:id="rId4"/>
    <sheet name="Frage 4" sheetId="3" r:id="rId5"/>
    <sheet name="Frage 5" sheetId="4" r:id="rId6"/>
    <sheet name="Frage 6" sheetId="6" r:id="rId7"/>
    <sheet name="Frage 7" sheetId="7" r:id="rId8"/>
    <sheet name="Frage 8" sheetId="8" r:id="rId9"/>
    <sheet name="Frage 9" sheetId="9" r:id="rId10"/>
    <sheet name="Frage 10-15" sheetId="10" r:id="rId11"/>
    <sheet name="Frage 16-18" sheetId="11" r:id="rId12"/>
    <sheet name="Übersicht" sheetId="13" r:id="rId13"/>
  </sheets>
  <definedNames>
    <definedName name="_xlnm.Print_Area" localSheetId="12">Übersicht!$B:$C</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7" i="13" l="1"/>
  <c r="C34" i="13" a="1"/>
  <c r="C40" i="13" l="1" a="1"/>
  <c r="M10" i="3"/>
  <c r="L10" i="3"/>
  <c r="K10" i="3"/>
  <c r="J10" i="3"/>
  <c r="C14" i="3" l="1"/>
  <c r="C17" i="1"/>
  <c r="K11" i="3" l="1"/>
  <c r="J11" i="3"/>
  <c r="M11" i="3"/>
  <c r="L11" i="3"/>
  <c r="N11" i="3"/>
  <c r="B64" i="13" a="1"/>
  <c r="B64" i="13" s="1"/>
  <c r="B65" i="13" a="1"/>
  <c r="B65" i="13" s="1"/>
  <c r="C55" i="13" a="1"/>
  <c r="C55" i="13" s="1"/>
  <c r="C56" i="13" a="1"/>
  <c r="C56" i="13" s="1"/>
  <c r="B62" i="13" a="1"/>
  <c r="B62" i="13" s="1"/>
  <c r="B63" i="13" a="1"/>
  <c r="B63" i="13" s="1"/>
  <c r="L14" i="10" l="1"/>
  <c r="L15" i="10"/>
  <c r="L16" i="10"/>
  <c r="L17" i="10"/>
  <c r="L13" i="10"/>
  <c r="L12" i="10"/>
  <c r="L16" i="9"/>
  <c r="L15" i="9"/>
  <c r="L14" i="9"/>
  <c r="L13" i="9"/>
  <c r="D13" i="9" s="1"/>
  <c r="L12" i="9"/>
  <c r="C14" i="4" l="1"/>
  <c r="D12" i="4" l="1"/>
  <c r="D13" i="4"/>
  <c r="N11" i="4"/>
  <c r="L11" i="4"/>
  <c r="J11" i="4"/>
  <c r="M11" i="4"/>
  <c r="K11" i="4"/>
  <c r="C46" i="13" a="1"/>
  <c r="C46" i="13" s="1"/>
  <c r="C47" i="13" a="1"/>
  <c r="C47" i="13" s="1"/>
  <c r="C48" i="13" a="1"/>
  <c r="C48" i="13" s="1"/>
  <c r="C45" i="13" l="1" a="1"/>
  <c r="C45" i="13" s="1"/>
  <c r="B29" i="13" a="1"/>
  <c r="B29" i="13" s="1"/>
  <c r="B110" i="13" l="1" a="1"/>
  <c r="B110" i="13" s="1"/>
  <c r="B96" i="13" a="1"/>
  <c r="B96" i="13" s="1"/>
  <c r="J12" i="9" l="1"/>
  <c r="D12" i="9"/>
  <c r="G12" i="9"/>
  <c r="G12" i="10"/>
  <c r="G14" i="10" l="1"/>
  <c r="J14" i="10"/>
  <c r="D14" i="10"/>
  <c r="J15" i="10"/>
  <c r="D15" i="10"/>
  <c r="G15" i="10"/>
  <c r="D16" i="10"/>
  <c r="G16" i="10"/>
  <c r="J16" i="10"/>
  <c r="J17" i="10"/>
  <c r="D17" i="10"/>
  <c r="G17" i="10"/>
  <c r="D13" i="10"/>
  <c r="G13" i="10"/>
  <c r="J13" i="10"/>
  <c r="J12" i="10"/>
  <c r="D12" i="10"/>
  <c r="C7" i="13" a="1"/>
  <c r="D7" i="13" s="1"/>
  <c r="C8" i="13" a="1"/>
  <c r="D8" i="13" s="1"/>
  <c r="C9" i="13" a="1"/>
  <c r="D9" i="13" s="1"/>
  <c r="M12" i="10" l="1"/>
  <c r="C9" i="13"/>
  <c r="C8" i="13"/>
  <c r="C7" i="13"/>
  <c r="E9" i="13"/>
  <c r="E8" i="13"/>
  <c r="E7" i="13"/>
  <c r="N10" i="8" l="1"/>
  <c r="M10" i="8"/>
  <c r="L10" i="8"/>
  <c r="K10" i="8"/>
  <c r="M10" i="4" l="1"/>
  <c r="L10" i="4"/>
  <c r="K10" i="4"/>
  <c r="J10" i="4"/>
  <c r="N10" i="2"/>
  <c r="M10" i="2"/>
  <c r="L10" i="2"/>
  <c r="K10" i="2"/>
  <c r="C14" i="8" l="1"/>
  <c r="C16" i="2"/>
  <c r="O12" i="8" l="1"/>
  <c r="L12" i="8"/>
  <c r="N12" i="8"/>
  <c r="M12" i="8"/>
  <c r="K12" i="8"/>
  <c r="O11" i="2"/>
  <c r="M11" i="2"/>
  <c r="K11" i="2"/>
  <c r="N11" i="2"/>
  <c r="L11" i="2"/>
  <c r="D11" i="4"/>
  <c r="E11" i="4" s="1"/>
  <c r="C40" i="13" s="1"/>
  <c r="D12" i="6"/>
  <c r="D14" i="6"/>
  <c r="D16" i="6"/>
  <c r="D18" i="6"/>
  <c r="D20" i="6"/>
  <c r="D13" i="6"/>
  <c r="D15" i="6"/>
  <c r="D17" i="6"/>
  <c r="D19" i="6"/>
  <c r="D11" i="6"/>
  <c r="D16" i="1"/>
  <c r="D16" i="7"/>
  <c r="D11" i="7"/>
  <c r="D12" i="7"/>
  <c r="D14" i="7"/>
  <c r="D17" i="7"/>
  <c r="D19" i="7"/>
  <c r="D15" i="1"/>
  <c r="D13" i="7"/>
  <c r="D15" i="7"/>
  <c r="D18" i="7"/>
  <c r="D20" i="7"/>
  <c r="D11" i="8"/>
  <c r="D13" i="8"/>
  <c r="D12" i="8"/>
  <c r="D11" i="3"/>
  <c r="E11" i="3" s="1"/>
  <c r="C34" i="13" s="1"/>
  <c r="D13" i="3"/>
  <c r="D12" i="3"/>
  <c r="D13" i="2"/>
  <c r="D15" i="2"/>
  <c r="D12" i="2"/>
  <c r="D14" i="2"/>
  <c r="D11" i="2"/>
  <c r="J16" i="9"/>
  <c r="G16" i="9"/>
  <c r="D16" i="9"/>
  <c r="J15" i="9"/>
  <c r="D15" i="9"/>
  <c r="G15" i="9"/>
  <c r="J14" i="9"/>
  <c r="G14" i="9"/>
  <c r="D14" i="9"/>
  <c r="J13" i="9"/>
  <c r="G13" i="9"/>
  <c r="E11" i="2" l="1"/>
  <c r="D17" i="1"/>
  <c r="D14" i="3"/>
  <c r="E11" i="8"/>
  <c r="M16" i="9"/>
  <c r="M15" i="10"/>
  <c r="M15" i="9"/>
  <c r="M13" i="9"/>
  <c r="M14" i="10"/>
  <c r="D14" i="4"/>
  <c r="M17" i="10"/>
  <c r="D14" i="8"/>
  <c r="M12" i="9"/>
  <c r="M13" i="10"/>
  <c r="M16" i="10"/>
  <c r="M14" i="9"/>
  <c r="D16" i="2"/>
  <c r="C26" i="1"/>
  <c r="D24" i="1" s="1"/>
  <c r="C71" i="13" l="1" a="1"/>
  <c r="C71" i="13" s="1"/>
  <c r="C25" i="13" a="1"/>
  <c r="C25" i="13" s="1"/>
  <c r="D25" i="1"/>
  <c r="D23" i="1"/>
  <c r="D22" i="1"/>
  <c r="D26" i="1" l="1"/>
</calcChain>
</file>

<file path=xl/sharedStrings.xml><?xml version="1.0" encoding="utf-8"?>
<sst xmlns="http://schemas.openxmlformats.org/spreadsheetml/2006/main" count="231" uniqueCount="146">
  <si>
    <t>Name der Schule:</t>
  </si>
  <si>
    <t xml:space="preserve">Anzahl der Befragten: </t>
  </si>
  <si>
    <t>3-4 mal/Woche</t>
  </si>
  <si>
    <t>hin und wieder/
1-3 mal im Monat</t>
  </si>
  <si>
    <t>Obst</t>
  </si>
  <si>
    <t>Fleisch</t>
  </si>
  <si>
    <t>Fisch</t>
  </si>
  <si>
    <t>Gemüse</t>
  </si>
  <si>
    <t>Geflügel</t>
  </si>
  <si>
    <t>Gerichte ohne Fleisch</t>
  </si>
  <si>
    <t>Kartoffeln, Reis und Nudeln</t>
  </si>
  <si>
    <t>Salat oder Rohkost
(z. B. Karotten-Sticks)</t>
  </si>
  <si>
    <t>Mineral- oder Trinkwasser</t>
  </si>
  <si>
    <t>zu groß</t>
  </si>
  <si>
    <t>zu klein</t>
  </si>
  <si>
    <t>genau richtig</t>
  </si>
  <si>
    <t>riecht lecker</t>
  </si>
  <si>
    <t>ist abwechslungsreich</t>
  </si>
  <si>
    <t>ist warm, wenn es auf den Teller kommt</t>
  </si>
  <si>
    <t xml:space="preserve">Anzahl </t>
  </si>
  <si>
    <t xml:space="preserve">Prozent </t>
  </si>
  <si>
    <t xml:space="preserve">Gesamt </t>
  </si>
  <si>
    <t>Prozent</t>
  </si>
  <si>
    <t>Gesamt</t>
  </si>
  <si>
    <t>ist gut gewürzt</t>
  </si>
  <si>
    <t>Anmerkung</t>
  </si>
  <si>
    <t>Mehr als drei Viertel der Schüler*innen nutzen die Mensa hin und wieder. Dies kann zahlreiche Gründe haben, die Sie mithilfe der Auswertung dieses Fragebogens sowie im persönlichen Gespräch mit Eltern und Schüler*innen erfahren können. Dabei sollte stets auch die finanzielle Herausforderung für Kinder aus sozio-ökonomisch schwächeren Familien berücksichtig werden. Eine Bezuschussung ist möglich. Mehr Informationen gibt es hier: XXXXXXX</t>
  </si>
  <si>
    <t xml:space="preserve">Datum der Befragung: </t>
  </si>
  <si>
    <t>Cluster</t>
  </si>
  <si>
    <t>Prozentzahl der Schülerinnen und Schüler, die sich mehr … wünschen</t>
  </si>
  <si>
    <t>Prozentzahl der Schülerinnen und Schüler, die sich weniger ... wünschen</t>
  </si>
  <si>
    <t xml:space="preserve">Antworten der Schülerinnen und Schüler in Textform </t>
  </si>
  <si>
    <t>Einleitende Hinweise</t>
  </si>
  <si>
    <t xml:space="preserve">Die Auswertung Ihrer Umfrage kann die Stärken Ihrer Schulverpflegung aufgezeigen und gleichzeitig sichtbar machen, wo die Schülerinnen und Schüler Chancen für eine Optimierung sehen. So kann beispielsweise deutlich werden, ob sich eine (mangelnde) Akzeptanz auf bestimmte Lebensmittelgruppen, Speisekomponenten, Gerichte oder die Atmosphäre in der Schulmensa bezieht. </t>
  </si>
  <si>
    <t>Hinweise zur Anwendung</t>
  </si>
  <si>
    <t>Qualitätsstandard für die Schulverpflegung der Deutschen Gesellschaft für Ernährung e. V.</t>
  </si>
  <si>
    <t>Anforderungen an den Speiseplan gemäß DGE-Qualitätsstandard für die Schulverpflegung und weiterführende Hinweise</t>
  </si>
  <si>
    <t>Milch- und Milchprodukte</t>
  </si>
  <si>
    <t>Milch- und Milcherzeugnisse</t>
  </si>
  <si>
    <r>
      <rPr>
        <b/>
        <sz val="12"/>
        <color theme="1"/>
        <rFont val="Calibri"/>
        <family val="2"/>
        <scheme val="minor"/>
      </rPr>
      <t>Mindestens drei Viertel</t>
    </r>
    <r>
      <rPr>
        <sz val="12"/>
        <color theme="1"/>
        <rFont val="Calibri"/>
        <family val="2"/>
        <scheme val="minor"/>
      </rPr>
      <t xml:space="preserve"> der befragten Schülerinnen und Schüler essen bisher </t>
    </r>
    <r>
      <rPr>
        <b/>
        <sz val="12"/>
        <color theme="1"/>
        <rFont val="Calibri"/>
        <family val="2"/>
        <scheme val="minor"/>
      </rPr>
      <t>gelegentlich (1-2 mal pro Woche)</t>
    </r>
    <r>
      <rPr>
        <sz val="12"/>
        <color theme="1"/>
        <rFont val="Calibri"/>
        <family val="2"/>
        <scheme val="minor"/>
      </rPr>
      <t xml:space="preserve"> in der Mensa. Hohe und verlässliche Essenszahlen machen nicht nur sichtbar, dass die Mittagsverpflegung gut angenommen wird, sie sind auch ein wichtiges Kriterium zur Kalkulation für den Caterer und helfen, ein wirtschaftlich tragfähiges Angebot vorzuhalten. Um die Nachfrage nach dem Angebot der Mittagsverpflegung zu steigern, bietet sich der persönliche Dialog mit den Schülerinnen und Schülern an. Dieser kann bereits an der Ausgabetheke bzw. der Tablettrückgabe erfolgen. Auch Rückmelde-Boxen oder Feedback-Bücher in der Mensa können aufdecken, was den Schülerinnen und Schülern bei der Schulverpflegung wichtig ist. Die Ergebnisse dieser Umfrage helfen, Veränderungspotentiale zu erkennen und das Angebot weiter zu optimieren. 
</t>
    </r>
  </si>
  <si>
    <r>
      <rPr>
        <b/>
        <sz val="12"/>
        <color theme="1"/>
        <rFont val="Calibri"/>
        <family val="2"/>
        <scheme val="minor"/>
      </rPr>
      <t>Mehr als drei Viertel</t>
    </r>
    <r>
      <rPr>
        <sz val="12"/>
        <color theme="1"/>
        <rFont val="Calibri"/>
        <family val="2"/>
        <scheme val="minor"/>
      </rPr>
      <t xml:space="preserve"> der befragten Schülerinnen und Schüler essen bisher nur sehr selten oder nie in der Mensa. Um diesen Anteil zu reduzieren, ist der persönliche Dialog sowie das Ernstnehmen von Optimierungsvorschlägen von Seiten der Schülerinnen und Schüler wichtig. Zudem trägt Ernährungsbildung zusätzlich zur Akzeptanz beim Thema Ernährung bei und sollte im Unterricht verankert werden. Die Begleitung der Lehrkräfte zum Mittagessen kann die Akzeptanz und Teilnahme auf Seiten der Schülerinnen und Schüler ebenfalls erhöhen.
 </t>
    </r>
  </si>
  <si>
    <r>
      <rPr>
        <b/>
        <sz val="12"/>
        <color theme="1"/>
        <rFont val="Calibri"/>
        <family val="2"/>
        <scheme val="minor"/>
      </rPr>
      <t>Bis zu zwei Drittel</t>
    </r>
    <r>
      <rPr>
        <sz val="12"/>
        <color theme="1"/>
        <rFont val="Calibri"/>
        <family val="2"/>
        <scheme val="minor"/>
      </rPr>
      <t xml:space="preserve"> der befragten Schülerinnen und Schüler essen bisher </t>
    </r>
    <r>
      <rPr>
        <b/>
        <sz val="12"/>
        <color theme="1"/>
        <rFont val="Calibri"/>
        <family val="2"/>
        <scheme val="minor"/>
      </rPr>
      <t>gelegentlich (1-2 mal pro Woche)</t>
    </r>
    <r>
      <rPr>
        <sz val="12"/>
        <color theme="1"/>
        <rFont val="Calibri"/>
        <family val="2"/>
        <scheme val="minor"/>
      </rPr>
      <t xml:space="preserve"> in der Mensa. Hohe und verlässliche Essenszahlen machen nicht nur sichtbar, dass die Mittagsverpflegung gut angenommen wird, sie sind auch ein wichtiges Kriterium zur Kalkulation für den Caterer und helfen, ein wirtschaftlich tragfähiges Angebot vorzuhalten. Um die Nachfrage nach dem Angebot der Mittagsverpflegung zu steigern, bietet sich der persönliche Dialog mit den Schülerinnen und Schülern an. Dieser kann bereits an der Ausgabetheke bzw. der Tablettrückgabe erfolgen. Auch Rückmelde-Boxen oder Feedback-Bücher in der Mensa können aufdecken, was den Schülerinnen und Schülern bei der Schulverpflegung wichtig ist. Die Ergebnisse dieser Umfrage helfen, Veränderungspotentiale zu erkennen und das Angebot weiter zu optimieren. 
</t>
    </r>
  </si>
  <si>
    <r>
      <rPr>
        <b/>
        <sz val="12"/>
        <color theme="1"/>
        <rFont val="Calibri"/>
        <family val="2"/>
        <scheme val="minor"/>
      </rPr>
      <t xml:space="preserve">Bis zu zwei Drittel </t>
    </r>
    <r>
      <rPr>
        <sz val="12"/>
        <color theme="1"/>
        <rFont val="Calibri"/>
        <family val="2"/>
        <scheme val="minor"/>
      </rPr>
      <t xml:space="preserve">der befragten Schülerinnen und Schüler essen bisher </t>
    </r>
    <r>
      <rPr>
        <b/>
        <sz val="12"/>
        <color theme="1"/>
        <rFont val="Calibri"/>
        <family val="2"/>
        <scheme val="minor"/>
      </rPr>
      <t>nur sehr selten oder nie</t>
    </r>
    <r>
      <rPr>
        <sz val="12"/>
        <color theme="1"/>
        <rFont val="Calibri"/>
        <family val="2"/>
        <scheme val="minor"/>
      </rPr>
      <t xml:space="preserve"> in der Mensa. Um diesen Anteil zu reduzieren, ist der persönliche Dialog sowie das Ernstnehmen von Optimierungsvorschlägen von Seiten der Schülerinnen und Schüler wichtig. Zudem trägt Ernährungsbildung zusätzlich zur Akzeptanz beim Thema Ernährung bei und sollte im Unterricht verankert werden. Die Begleitung der Lehrkräfte zum Mittagessen kann die Akzeptanz und Teilnahme auf Seiten der Schülerinnen und Schüler ebenfalls erhöhen.
 </t>
    </r>
  </si>
  <si>
    <r>
      <rPr>
        <b/>
        <sz val="12"/>
        <color theme="1"/>
        <rFont val="Calibri"/>
        <family val="2"/>
        <scheme val="minor"/>
      </rPr>
      <t>Mindestens die Hälfte</t>
    </r>
    <r>
      <rPr>
        <sz val="12"/>
        <color theme="1"/>
        <rFont val="Calibri"/>
        <family val="2"/>
        <scheme val="minor"/>
      </rPr>
      <t xml:space="preserve"> der befragten Schülerinnen und Schüler isst </t>
    </r>
    <r>
      <rPr>
        <b/>
        <sz val="12"/>
        <color theme="1"/>
        <rFont val="Calibri"/>
        <family val="2"/>
        <scheme val="minor"/>
      </rPr>
      <t>gelegentlich (1-2 mal pro Woche)</t>
    </r>
    <r>
      <rPr>
        <sz val="12"/>
        <color theme="1"/>
        <rFont val="Calibri"/>
        <family val="2"/>
        <scheme val="minor"/>
      </rPr>
      <t xml:space="preserve"> in der Mensa. Hohe und verlässliche Essenszahlen machen nicht nur sichtbar, dass die Mittagsverpflegung gut angenommen wird, sie sind auch ein wichtiges Kriterium zur Kalkulation für den Caterer und helfen, ein wirtschaftlich tragfähiges Angebot vorzuhalten. Um die Nachfrage nach dem Angebot der Mittagsverpflegung zu steigern, bietet sich der persönliche Dialog mit den Schülerinnen und Schülern an. Dieser kann bereits an der Ausgabetheke bzw. der Tablettrückgabe erfolgen. Auch Rückmelde-Boxen oder Feedback-Bücher in der Mensa können aufdecken, was den Schülerinnen und Schülern bei der Schulverpflegung wichtig ist. Die Ergebnisse dieser Umfrage helfen, Veränderungspotentiale zu erkennen und das Angebot weiter zu optimieren. 
</t>
    </r>
  </si>
  <si>
    <r>
      <rPr>
        <b/>
        <sz val="12"/>
        <color theme="1"/>
        <rFont val="Calibri"/>
        <family val="2"/>
        <scheme val="minor"/>
      </rPr>
      <t>Mindestens die Hälfte</t>
    </r>
    <r>
      <rPr>
        <sz val="12"/>
        <color theme="1"/>
        <rFont val="Calibri"/>
        <family val="2"/>
        <scheme val="minor"/>
      </rPr>
      <t xml:space="preserve"> der befragten Schülerinnen und Schüler isst bisher </t>
    </r>
    <r>
      <rPr>
        <b/>
        <sz val="12"/>
        <color theme="1"/>
        <rFont val="Calibri"/>
        <family val="2"/>
        <scheme val="minor"/>
      </rPr>
      <t>nur sehr selten oder nie</t>
    </r>
    <r>
      <rPr>
        <sz val="12"/>
        <color theme="1"/>
        <rFont val="Calibri"/>
        <family val="2"/>
        <scheme val="minor"/>
      </rPr>
      <t xml:space="preserve"> in der Mensa. Um diesen Anteil zu reduzieren, ist der persönliche Dialog sowie das Ernstnehmen von Optimierungsvorschlägen von Seiten der Schülerinnen und Schüler wichtig. Zudem trägt Ernährungsbildung zusätzlich zur Akzeptanz beim Thema Ernährung bei und sollte im Unterricht verankert werden. Die Begleitung der Lehrkräfte zum Mittagessen kann die Akzeptanz und Teilnahme auf Seiten der Schülerinnen und Schüler ebenfalls erhöhen.
 </t>
    </r>
  </si>
  <si>
    <r>
      <rPr>
        <b/>
        <sz val="12"/>
        <color theme="1"/>
        <rFont val="Calibri"/>
        <family val="2"/>
        <scheme val="minor"/>
      </rPr>
      <t>Bis zu die Hälfte</t>
    </r>
    <r>
      <rPr>
        <sz val="12"/>
        <color theme="1"/>
        <rFont val="Calibri"/>
        <family val="2"/>
        <scheme val="minor"/>
      </rPr>
      <t xml:space="preserve"> der befragten Schülerinnen und Schüler isst bisher </t>
    </r>
    <r>
      <rPr>
        <b/>
        <sz val="12"/>
        <color theme="1"/>
        <rFont val="Calibri"/>
        <family val="2"/>
        <scheme val="minor"/>
      </rPr>
      <t>gelegentlich (1-2 mal pro Woche)</t>
    </r>
    <r>
      <rPr>
        <sz val="12"/>
        <color theme="1"/>
        <rFont val="Calibri"/>
        <family val="2"/>
        <scheme val="minor"/>
      </rPr>
      <t xml:space="preserve"> in der Mensa. Hohe und verlässliche Essenszahlen machen nicht nur sichtbar, dass die Mittagsverpflegung gut angenommen wird, sie sind auch ein wichtiges Kriterium zur Kalkulation für den Caterer und helfen, ein wirtschaftlich tragfähiges Angebot vorzuhalten. Um die Nachfrage nach dem Angebot der Mittagsverpflegung zu steigern, bietet sich der persönliche Dialog mit den Schülerinnen und Schülern an. Dieser kann bereits an der Ausgabetheke bzw. der Tablettrückgabe erfolgen. Auch Rückmelde-Boxen oder Feedback-Bücher in der Mensa können aufdecken, was den Schülerinnen und Schülern bei der Schulverpflegung wichtig ist. Die Ergebnisse dieser Umfrage helfen, Veränderungspotentiale zu erkennen und das Angebot weiter zu optimieren. 
</t>
    </r>
  </si>
  <si>
    <r>
      <rPr>
        <b/>
        <sz val="12"/>
        <color theme="1"/>
        <rFont val="Calibri"/>
        <family val="2"/>
        <scheme val="minor"/>
      </rPr>
      <t>Bis zu die Hälfte</t>
    </r>
    <r>
      <rPr>
        <sz val="12"/>
        <color theme="1"/>
        <rFont val="Calibri"/>
        <family val="2"/>
        <scheme val="minor"/>
      </rPr>
      <t xml:space="preserve"> der befragten Schülerinnen und Schüler isst bisher </t>
    </r>
    <r>
      <rPr>
        <b/>
        <sz val="12"/>
        <color theme="1"/>
        <rFont val="Calibri"/>
        <family val="2"/>
        <scheme val="minor"/>
      </rPr>
      <t>nur sehr selten oder nie</t>
    </r>
    <r>
      <rPr>
        <sz val="12"/>
        <color theme="1"/>
        <rFont val="Calibri"/>
        <family val="2"/>
        <scheme val="minor"/>
      </rPr>
      <t xml:space="preserve"> in der Mensa. Um diesen Anteil zu reduzieren, ist der persönliche Dialog sowie das Ernstnehmen von Optimierungsvorschlägen von Seiten der Schülerinnen und Schüler wichtig. Zudem trägt Ernährungsbildung zusätzlich zur Akzeptanz beim Thema Ernährung bei und sollte im Unterricht verankert werden. Die Begleitung der Lehrkräfte zum Mittagessen kann die Akzeptanz und Teilnahme auf Seiten der Schülerinnen und Schüler ebenfalls erhöhen.
 </t>
    </r>
  </si>
  <si>
    <r>
      <rPr>
        <b/>
        <sz val="12"/>
        <color theme="1"/>
        <rFont val="Calibri"/>
        <family val="2"/>
        <scheme val="minor"/>
      </rPr>
      <t>Bis zu ein Drittel</t>
    </r>
    <r>
      <rPr>
        <sz val="12"/>
        <color theme="1"/>
        <rFont val="Calibri"/>
        <family val="2"/>
        <scheme val="minor"/>
      </rPr>
      <t xml:space="preserve"> der befragten Schülerinnen und Schüler isst bisher </t>
    </r>
    <r>
      <rPr>
        <b/>
        <sz val="12"/>
        <color theme="1"/>
        <rFont val="Calibri"/>
        <family val="2"/>
        <scheme val="minor"/>
      </rPr>
      <t>gelegentlich (1-2 mal pro Woche)</t>
    </r>
    <r>
      <rPr>
        <sz val="12"/>
        <color theme="1"/>
        <rFont val="Calibri"/>
        <family val="2"/>
        <scheme val="minor"/>
      </rPr>
      <t xml:space="preserve"> in der Mensa. Hohe und verlässliche Essenszahlen machen nicht nur sichtbar, dass die Mittagsverpflegung gut angenommen wird, sie sind auch ein wichtiges Kriterium zur Kalkulation für den Caterer und helfen, ein wirtschaftlich tragfähiges Angebot vorzuhalten. Um die Nachfrage nach dem Angebot der Mittagsverpflegung zu steigern, bietet sich der persönliche Dialog mit den Schülerinnen und Schülern an. Dieser kann bereits an der Ausgabetheke bzw. der Tablettrückgabe erfolgen. Auch Rückmelde-Boxen oder Feedback-Bücher in der Mensa können aufdecken, was den Schülerinnen und Schülern bei der Schulverpflegung wichtig ist. Die Ergebnisse dieser Umfrage helfen, Veränderungspotentiale zu erkennen und das Angebot weiter zu optimieren. 
</t>
    </r>
  </si>
  <si>
    <r>
      <rPr>
        <b/>
        <sz val="12"/>
        <color theme="1"/>
        <rFont val="Calibri"/>
        <family val="2"/>
        <scheme val="minor"/>
      </rPr>
      <t>Bis zu ein Drittel</t>
    </r>
    <r>
      <rPr>
        <sz val="12"/>
        <color theme="1"/>
        <rFont val="Calibri"/>
        <family val="2"/>
        <scheme val="minor"/>
      </rPr>
      <t xml:space="preserve"> der befragten Schülerinnen und Schüler essen </t>
    </r>
    <r>
      <rPr>
        <b/>
        <sz val="12"/>
        <color theme="1"/>
        <rFont val="Calibri"/>
        <family val="2"/>
        <scheme val="minor"/>
      </rPr>
      <t>nur sehr selten oder nie</t>
    </r>
    <r>
      <rPr>
        <sz val="12"/>
        <color theme="1"/>
        <rFont val="Calibri"/>
        <family val="2"/>
        <scheme val="minor"/>
      </rPr>
      <t xml:space="preserve"> in der Mensa. Um diesen Anteil zu reduzieren, ist der persönliche Dialog sowie das Ernstnehmen von Optimierungsvorschlägen von Seiten der Schülerinnen und Schüler wichtig. Zudem trägt Ernährungsbildung zusätzlich zur Akzeptanz beim Thema Ernährung bei und sollte im Unterricht verankert werden. Die Begleitung der Lehrkräfte zum Mittagessen kann die Akzeptanz und Teilnahme auf Seiten der Schülerinnen und Schüler ebenfalls erhöhen.
 </t>
    </r>
  </si>
  <si>
    <r>
      <t xml:space="preserve">Aktuell gibt </t>
    </r>
    <r>
      <rPr>
        <b/>
        <sz val="12"/>
        <color theme="1"/>
        <rFont val="Calibri"/>
        <family val="2"/>
        <scheme val="minor"/>
      </rPr>
      <t xml:space="preserve">bis zu ein Drittel </t>
    </r>
    <r>
      <rPr>
        <sz val="12"/>
        <color theme="1"/>
        <rFont val="Calibri"/>
        <family val="2"/>
        <scheme val="minor"/>
      </rPr>
      <t xml:space="preserve">der Befragten an, </t>
    </r>
    <r>
      <rPr>
        <b/>
        <sz val="12"/>
        <color theme="1"/>
        <rFont val="Calibri"/>
        <family val="2"/>
        <scheme val="minor"/>
      </rPr>
      <t>nicht ausreichend Zeit</t>
    </r>
    <r>
      <rPr>
        <sz val="12"/>
        <color theme="1"/>
        <rFont val="Calibri"/>
        <family val="2"/>
        <scheme val="minor"/>
      </rPr>
      <t xml:space="preserve"> für ein </t>
    </r>
    <r>
      <rPr>
        <b/>
        <sz val="12"/>
        <color theme="1"/>
        <rFont val="Calibri"/>
        <family val="2"/>
        <scheme val="minor"/>
      </rPr>
      <t xml:space="preserve">Mittagessen in Ruhe </t>
    </r>
    <r>
      <rPr>
        <sz val="12"/>
        <color theme="1"/>
        <rFont val="Calibri"/>
        <family val="2"/>
        <scheme val="minor"/>
      </rPr>
      <t xml:space="preserve">zu haben. Die Mittagspause dient neben der Einnahme des Essens insbesondere der Erholung und Regeneration sowie der Kommunikation und der Pflege sozialer Kontakte. Wird die Mittagspause als hektisch und die Zeit zum Essen als zu kurz empfunden, kann sich dies in vermehrten Essensresten oder in sinkenden Essenszahlen äußern. Decken Sie mögliche Gründe für eine verringerte Akzeptanz der Schulverpflegung auf z. B. lange Wartezeiten an der Essensausgabe, eine wenig einladende Essatmosphäre in der Mensa oder die Lautstärke und Akustik im Speisesaal. Die Ergebnisse dieser Umfrage, der regelmäßige Dialog mit den Schülerinnen und Schülern sowie Rückmelde-Systeme in der Mensa können helfen, Optimierungspotentiale aufzudecken. Somit steigern Sie nicht nur die Atmosphäre in der Mensa, sondern auch das Angebot der schulischen Verpflegung - gerade bei älteren Schülerinnen und Schülern. 
</t>
    </r>
  </si>
  <si>
    <r>
      <t xml:space="preserve">Aktuell gibt </t>
    </r>
    <r>
      <rPr>
        <b/>
        <sz val="12"/>
        <color theme="1"/>
        <rFont val="Calibri"/>
        <family val="2"/>
        <scheme val="minor"/>
      </rPr>
      <t xml:space="preserve">bis zu die Hälfte </t>
    </r>
    <r>
      <rPr>
        <sz val="12"/>
        <color theme="1"/>
        <rFont val="Calibri"/>
        <family val="2"/>
        <scheme val="minor"/>
      </rPr>
      <t xml:space="preserve">der Befragten an, </t>
    </r>
    <r>
      <rPr>
        <b/>
        <sz val="12"/>
        <color theme="1"/>
        <rFont val="Calibri"/>
        <family val="2"/>
        <scheme val="minor"/>
      </rPr>
      <t>nicht ausreichend Zeit</t>
    </r>
    <r>
      <rPr>
        <sz val="12"/>
        <color theme="1"/>
        <rFont val="Calibri"/>
        <family val="2"/>
        <scheme val="minor"/>
      </rPr>
      <t xml:space="preserve"> für ein </t>
    </r>
    <r>
      <rPr>
        <b/>
        <sz val="12"/>
        <color theme="1"/>
        <rFont val="Calibri"/>
        <family val="2"/>
        <scheme val="minor"/>
      </rPr>
      <t xml:space="preserve">Mittagessen in Ruhe </t>
    </r>
    <r>
      <rPr>
        <sz val="12"/>
        <color theme="1"/>
        <rFont val="Calibri"/>
        <family val="2"/>
        <scheme val="minor"/>
      </rPr>
      <t xml:space="preserve">zu haben. Die Mittagspause dient neben der Einnahme des Essens insbesondere der Erholung und Regeneration sowie der Kommunikation und der Pflege sozialer Kontakte. Wird die Mittagspause als hektisch und die Zeit zum Essen als zu kurz empfunden, kann sich dies in vermehrten Essensresten oder in sinkenden Essenszahlen äußern. Decken Sie mögliche Gründe für eine verringerte Akzeptanz der Schulverpflegung auf z. B. lange Wartezeiten an der Essensausgabe, eine wenig einladende Essatmosphäre in der Mensa oder die Lautstärke und Akustik im Speisesaal. Die Ergebnisse dieser Umfrage, der regelmäßige Dialog mit den Schülerinnen und Schülern sowie Rückmelde-Systeme in der Mensa können helfen, Optimierungspotentiale aufzudecken. Somit steigern Sie nicht nur die Atmosphäre in der Mensa, sondern auch das Angebot der schulischen Verpflegung - gerade bei älteren Schülerinnen und Schülern. 
</t>
    </r>
  </si>
  <si>
    <r>
      <t xml:space="preserve">Aktuell gibt </t>
    </r>
    <r>
      <rPr>
        <b/>
        <sz val="12"/>
        <color theme="1"/>
        <rFont val="Calibri"/>
        <family val="2"/>
        <scheme val="minor"/>
      </rPr>
      <t xml:space="preserve">mindestens die Hälfte </t>
    </r>
    <r>
      <rPr>
        <sz val="12"/>
        <color theme="1"/>
        <rFont val="Calibri"/>
        <family val="2"/>
        <scheme val="minor"/>
      </rPr>
      <t xml:space="preserve">der Befragten an, </t>
    </r>
    <r>
      <rPr>
        <b/>
        <sz val="12"/>
        <color theme="1"/>
        <rFont val="Calibri"/>
        <family val="2"/>
        <scheme val="minor"/>
      </rPr>
      <t>nicht ausreichend Zeit</t>
    </r>
    <r>
      <rPr>
        <sz val="12"/>
        <color theme="1"/>
        <rFont val="Calibri"/>
        <family val="2"/>
        <scheme val="minor"/>
      </rPr>
      <t xml:space="preserve"> für ein </t>
    </r>
    <r>
      <rPr>
        <b/>
        <sz val="12"/>
        <color theme="1"/>
        <rFont val="Calibri"/>
        <family val="2"/>
        <scheme val="minor"/>
      </rPr>
      <t xml:space="preserve">Mittagessen in Ruhe </t>
    </r>
    <r>
      <rPr>
        <sz val="12"/>
        <color theme="1"/>
        <rFont val="Calibri"/>
        <family val="2"/>
        <scheme val="minor"/>
      </rPr>
      <t xml:space="preserve">zu haben. Die Mittagspause dient neben der Einnahme des Essens insbesondere der Erholung und Regeneration sowie der Kommunikation und der Pflege sozialer Kontakte. Wird die Mittagspause als hektisch und die Zeit zum Essen als zu kurz empfunden, kann sich dies in vermehrten Essensresten oder in sinkenden Essenszahlen äußern. Decken Sie mögliche Gründe für eine verringerte Akzeptanz der Schulverpflegung auf z. B. lange Wartezeiten an der Essensausgabe, eine wenig einladende Essatmosphäre in der Mensa oder die Lautstärke und Akustik im Speisesaal. Die Ergebnisse dieser Umfrage, der regelmäßige Dialog mit den Schülerinnen und Schülern sowie Rückmelde-Systeme in der Mensa können helfen, Optimierungspotentiale aufzudecken. Somit steigern Sie nicht nur die Atmosphäre in der Mensa, sondern auch das Angebot der schulischen Verpflegung - gerade bei älteren Schülerinnen und Schülern. 
</t>
    </r>
  </si>
  <si>
    <r>
      <t xml:space="preserve">Aktuell geben </t>
    </r>
    <r>
      <rPr>
        <b/>
        <sz val="12"/>
        <color theme="1"/>
        <rFont val="Calibri"/>
        <family val="2"/>
        <scheme val="minor"/>
      </rPr>
      <t xml:space="preserve">bis zu drei Viertel </t>
    </r>
    <r>
      <rPr>
        <sz val="12"/>
        <color theme="1"/>
        <rFont val="Calibri"/>
        <family val="2"/>
        <scheme val="minor"/>
      </rPr>
      <t xml:space="preserve">der Befragten an, </t>
    </r>
    <r>
      <rPr>
        <b/>
        <sz val="12"/>
        <color theme="1"/>
        <rFont val="Calibri"/>
        <family val="2"/>
        <scheme val="minor"/>
      </rPr>
      <t>nicht ausreichend Zeit</t>
    </r>
    <r>
      <rPr>
        <sz val="12"/>
        <color theme="1"/>
        <rFont val="Calibri"/>
        <family val="2"/>
        <scheme val="minor"/>
      </rPr>
      <t xml:space="preserve"> für ein </t>
    </r>
    <r>
      <rPr>
        <b/>
        <sz val="12"/>
        <color theme="1"/>
        <rFont val="Calibri"/>
        <family val="2"/>
        <scheme val="minor"/>
      </rPr>
      <t xml:space="preserve">Mittagessen in Ruhe </t>
    </r>
    <r>
      <rPr>
        <sz val="12"/>
        <color theme="1"/>
        <rFont val="Calibri"/>
        <family val="2"/>
        <scheme val="minor"/>
      </rPr>
      <t xml:space="preserve">zu haben. Die Mittagspause dient neben der Einnahme des Essens insbesondere der Erholung und Regeneration sowie der Kommunikation und der Pflege sozialer Kontakte. Wird die Mittagspause als hektisch und die Zeit zum Essen als zu kurz empfunden, kann sich dies in vermehrten Essensresten oder in sinkenden Essenszahlen äußern. Decken Sie mögliche Gründe für eine verringerte Akzeptanz der Schulverpflegung auf z. B. lange Wartezeiten an der Essensausgabe, eine wenig einladende Essatmosphäre in der Mensa oder die Lautstärke und Akustik im Speisesaal. Die Ergebnisse dieser Umfrage, der regelmäßige Dialog mit den Schülerinnen und Schülern sowie Rückmelde-Systeme in der Mensa können helfen, Optimierungspotentiale aufzudecken. Somit steigern Sie nicht nur die Atmosphäre in der Mensa, sondern auch das Angebot der schulischen Verpflegung - gerade bei älteren Schülerinnen und Schülern. 
</t>
    </r>
  </si>
  <si>
    <r>
      <t xml:space="preserve">Aktuell geben </t>
    </r>
    <r>
      <rPr>
        <b/>
        <sz val="12"/>
        <color theme="1"/>
        <rFont val="Calibri"/>
        <family val="2"/>
        <scheme val="minor"/>
      </rPr>
      <t xml:space="preserve">mindestens drei Viertel </t>
    </r>
    <r>
      <rPr>
        <sz val="12"/>
        <color theme="1"/>
        <rFont val="Calibri"/>
        <family val="2"/>
        <scheme val="minor"/>
      </rPr>
      <t xml:space="preserve">der Befragten an, </t>
    </r>
    <r>
      <rPr>
        <b/>
        <sz val="12"/>
        <color theme="1"/>
        <rFont val="Calibri"/>
        <family val="2"/>
        <scheme val="minor"/>
      </rPr>
      <t>nicht ausreichend Zeit</t>
    </r>
    <r>
      <rPr>
        <sz val="12"/>
        <color theme="1"/>
        <rFont val="Calibri"/>
        <family val="2"/>
        <scheme val="minor"/>
      </rPr>
      <t xml:space="preserve"> für ein </t>
    </r>
    <r>
      <rPr>
        <b/>
        <sz val="12"/>
        <color theme="1"/>
        <rFont val="Calibri"/>
        <family val="2"/>
        <scheme val="minor"/>
      </rPr>
      <t xml:space="preserve">Mittagessen in Ruhe </t>
    </r>
    <r>
      <rPr>
        <sz val="12"/>
        <color theme="1"/>
        <rFont val="Calibri"/>
        <family val="2"/>
        <scheme val="minor"/>
      </rPr>
      <t xml:space="preserve">zu haben. Die Mittagspause dient neben der Einnahme des Essens insbesondere der Erholung und Regeneration sowie der Kommunikation und der Pflege sozialer Kontakte. Wird die Mittagspause als hektisch und die Zeit zum Essen als zu kurz empfunden, kann sich dies in vermehrten Essensresten oder in sinkenden Essenszahlen äußern. Decken Sie mögliche Gründe für eine verringerte Akzeptanz der Schulverpflegung auf z. B. lange Wartezeiten an der Essensausgabe, eine wenig einladende Essatmosphäre in der Mensa oder die Lautstärke und Akustik im Speisesaal. Die Ergebnisse dieser Umfrage, der regelmäßige Dialog mit den Schülerinnen und Schülern sowie Rückmelde-Systeme in der Mensa können helfen, Optimierungspotentiale aufzudecken. Somit steigern Sie nicht nur die Atmosphäre in der Mensa, sondern auch das Angebot der schulischen Verpflegung - gerade bei älteren Schülerinnen und Schülern. 
</t>
    </r>
  </si>
  <si>
    <r>
      <t>Die Wahl von Geflügelfleisch bei fleischhaltigen Speisen ist eine Möglichkeit, eine religions- und kultursensible Schulverpflegung zu gestalten.</t>
    </r>
    <r>
      <rPr>
        <sz val="12"/>
        <color rgb="FFFF0000"/>
        <rFont val="Calibri"/>
        <family val="2"/>
        <scheme val="minor"/>
      </rPr>
      <t xml:space="preserve"> </t>
    </r>
  </si>
  <si>
    <r>
      <rPr>
        <b/>
        <sz val="12"/>
        <color theme="1"/>
        <rFont val="Calibri"/>
        <family val="2"/>
        <scheme val="minor"/>
      </rPr>
      <t xml:space="preserve">Bis zu ein Drittel </t>
    </r>
    <r>
      <rPr>
        <sz val="12"/>
        <color theme="1"/>
        <rFont val="Calibri"/>
        <family val="2"/>
        <scheme val="minor"/>
      </rPr>
      <t>der Befragten gibt an, dass die Portionen beim Mittagessen</t>
    </r>
    <r>
      <rPr>
        <b/>
        <sz val="12"/>
        <color theme="1"/>
        <rFont val="Calibri"/>
        <family val="2"/>
        <scheme val="minor"/>
      </rPr>
      <t xml:space="preserve"> zu klein</t>
    </r>
    <r>
      <rPr>
        <sz val="12"/>
        <color theme="1"/>
        <rFont val="Calibri"/>
        <family val="2"/>
        <scheme val="minor"/>
      </rPr>
      <t xml:space="preserve"> sind. Altersangepasste Portionsgrößen sind wichtig für eine bedarfsgerechte Energie- und Nährstoffzufuhr. Gleichzeitig helfen sie, die Kinder und Jugendlichen für eine ausgewogene und bedarfsgerechte Ernährung zu sensibilisieren und die bewusste Wahrnehmung des eigenen Sättigungsgefühls zu schulen. Darüber hinaus trägt eine bedarfsgerechte Kalkulation der Portionsgrößen dazu bei,  Ausgabe- und Tellerreste bei der Mittagsverpflegung zu reduzieren und auf einen ressorucenschonenden Umgang mit Lebensmitteln  zu achten. Bei Verpflegungssystemen mit Selbstbedienungs- oder Buffetelementen sowie an Salatbars können die Schülerinnen und Schüler lernen, die Speisen eigenständig zu portionieren. Werden die ausgegebenen Portionsgrößen als zu klein empfunden, kann es sinnvoll sein, die Essensausgabe für einen Nachschlag oder eine zweite Portion zu öffnen. 
</t>
    </r>
  </si>
  <si>
    <r>
      <rPr>
        <b/>
        <sz val="12"/>
        <color theme="1"/>
        <rFont val="Calibri"/>
        <family val="2"/>
        <scheme val="minor"/>
      </rPr>
      <t>Bis zu die Hälfte</t>
    </r>
    <r>
      <rPr>
        <sz val="12"/>
        <color theme="1"/>
        <rFont val="Calibri"/>
        <family val="2"/>
        <scheme val="minor"/>
      </rPr>
      <t xml:space="preserve"> der Befragten gibt an, dass die Portionen beim Mittagessen</t>
    </r>
    <r>
      <rPr>
        <b/>
        <sz val="12"/>
        <color theme="1"/>
        <rFont val="Calibri"/>
        <family val="2"/>
        <scheme val="minor"/>
      </rPr>
      <t xml:space="preserve"> zu klein</t>
    </r>
    <r>
      <rPr>
        <sz val="12"/>
        <color theme="1"/>
        <rFont val="Calibri"/>
        <family val="2"/>
        <scheme val="minor"/>
      </rPr>
      <t xml:space="preserve"> sind. Altersangepasste Portionsgrößen sind wichtig für eine bedarfsgerechte Energie- und Nährstoffzufuhr. Gleichzeitig helfen sie, die Kinder und Jugendlichen für eine ausgewogene und bedarfsgerechte Ernährung zu sensibilisieren und die bewusste Wahrnehmung des eigenen Sättigungsgefühls zu schulen. Darüber hinaus trägt eine bedarfsgerechte Kalkulation der Portionsgrößen dazu bei,  Ausgabe- und Tellerreste bei der Mittagsverpflegung zu reduzieren und auf einen ressorucenschonenden Umgang mit Lebensmitteln  zu achten. Bei Verpflegungssystemen mit Selbstbedienungs- oder Buffetelementen sowie an Salatbars können die Schülerinnen und Schüler lernen, die Speisen eigenständig zu portionieren. Werden die ausgegebenen Portionsgrößen als zu klein empfunden, kann es sinnvoll sein, die Essensausgabe für einen Nachschlag oder eine zweite Portion zu öffnen. 
</t>
    </r>
  </si>
  <si>
    <r>
      <rPr>
        <b/>
        <sz val="12"/>
        <color theme="1"/>
        <rFont val="Calibri"/>
        <family val="2"/>
        <scheme val="minor"/>
      </rPr>
      <t>Mindestens die Hälfte</t>
    </r>
    <r>
      <rPr>
        <sz val="12"/>
        <color theme="1"/>
        <rFont val="Calibri"/>
        <family val="2"/>
        <scheme val="minor"/>
      </rPr>
      <t xml:space="preserve"> der Befragten gibt an, dass die Portionen beim Mittagessen </t>
    </r>
    <r>
      <rPr>
        <b/>
        <sz val="12"/>
        <color theme="1"/>
        <rFont val="Calibri"/>
        <family val="2"/>
        <scheme val="minor"/>
      </rPr>
      <t>zu klein</t>
    </r>
    <r>
      <rPr>
        <sz val="12"/>
        <color theme="1"/>
        <rFont val="Calibri"/>
        <family val="2"/>
        <scheme val="minor"/>
      </rPr>
      <t xml:space="preserve"> sind. Altersangepasste Portionsgrößen sind wichtig für eine bedarfsgerechte Energie- und Nährstoffzufuhr. Gleichzeitig helfen sie, die Kinder und Jugendlichen für eine ausgewogene und bedarfsgerechte Ernährung zu sensibilisieren und die bewusste Wahrnehmung des eigenen Sättigungsgefühls zu schulen. Darüber hinaus trägt eine bedarfsgerechte Kalkulation der Portionsgrößen dazu bei,  Ausgabe- und Tellerreste bei der Mittagsverpflegung zu reduzieren und auf einen ressorucenschonenden Umgang mit Lebensmitteln  zu achten. Bei Verpflegungssystemen mit Selbstbedienungs- oder Buffetelementen sowie an Salatbars können die Schülerinnen und Schüler lernen, die Speisen eigenständig zu portionieren. Werden die ausgegebenen Portionsgrößen als zu klein empfunden, kann es sinnvoll sein, die Essensausgabe für einen Nachschlag oder eine zweite Portion zu öffnen. 
</t>
    </r>
  </si>
  <si>
    <r>
      <rPr>
        <b/>
        <sz val="12"/>
        <color theme="1"/>
        <rFont val="Calibri"/>
        <family val="2"/>
        <scheme val="minor"/>
      </rPr>
      <t xml:space="preserve">Mindestens zwei Drittel </t>
    </r>
    <r>
      <rPr>
        <sz val="12"/>
        <color theme="1"/>
        <rFont val="Calibri"/>
        <family val="2"/>
        <scheme val="minor"/>
      </rPr>
      <t xml:space="preserve">der Befragten geben an, dass die Portionen beim Mittagessen </t>
    </r>
    <r>
      <rPr>
        <b/>
        <sz val="12"/>
        <color theme="1"/>
        <rFont val="Calibri"/>
        <family val="2"/>
        <scheme val="minor"/>
      </rPr>
      <t>zu klein</t>
    </r>
    <r>
      <rPr>
        <sz val="12"/>
        <color theme="1"/>
        <rFont val="Calibri"/>
        <family val="2"/>
        <scheme val="minor"/>
      </rPr>
      <t xml:space="preserve"> sind. Altersangepasste Portionsgrößen sind wichtig für eine bedarfsgerechte Energie- und Nährstoffzufuhr. Gleichzeitig helfen sie, die Kinder und Jugendlichen für eine ausgewogene und bedarfsgerechte Ernährung zu sensibilisieren und die bewusste Wahrnehmung des eigenen Sättigungsgefühls zu schulen. Darüber hinaus trägt eine bedarfsgerechte Kalkulation der Portionsgrößen dazu bei,  Ausgabe- und Tellerreste bei der Mittagsverpflegung zu reduzieren und auf einen ressorucenschonenden Umgang mit Lebensmitteln  zu achten. Bei Verpflegungssystemen mit Selbstbedienungs- oder Buffetelementen sowie an Salatbars können die Schülerinnen und Schüler lernen, die Speisen eigenständig zu portionieren. Werden die ausgegebenen Portionsgrößen als zu klein empfunden, kann es sinnvoll sein, die Essensausgabe für einen Nachschlag oder eine zweite Portion zu öffnen. 
</t>
    </r>
  </si>
  <si>
    <r>
      <rPr>
        <b/>
        <sz val="12"/>
        <color theme="1"/>
        <rFont val="Calibri"/>
        <family val="2"/>
        <scheme val="minor"/>
      </rPr>
      <t xml:space="preserve">Mindestens drei Viertel </t>
    </r>
    <r>
      <rPr>
        <sz val="12"/>
        <color theme="1"/>
        <rFont val="Calibri"/>
        <family val="2"/>
        <scheme val="minor"/>
      </rPr>
      <t xml:space="preserve">der Befragten gibt an, dass die Portionen beim Mittagessen </t>
    </r>
    <r>
      <rPr>
        <b/>
        <sz val="12"/>
        <color theme="1"/>
        <rFont val="Calibri"/>
        <family val="2"/>
        <scheme val="minor"/>
      </rPr>
      <t>zu klein</t>
    </r>
    <r>
      <rPr>
        <sz val="12"/>
        <color theme="1"/>
        <rFont val="Calibri"/>
        <family val="2"/>
        <scheme val="minor"/>
      </rPr>
      <t xml:space="preserve"> sind. Altersangepasste Portionsgrößen sind wichtig für eine bedarfsgerechte Energie- und Nährstoffzufuhr. Gleichzeitig helfen sie, die Kinder und Jugendlichen für eine ausgewogene und bedarfsgerechte Ernährung zu sensibilisieren und die bewusste Wahrnehmung des eigenen Sättigungsgefühls zu schulen. Darüber hinaus trägt eine bedarfsgerechte Kalkulation der Portionsgrößen dazu bei,  Ausgabe- und Tellerreste bei der Mittagsverpflegung zu reduzieren und auf einen ressorucenschonenden Umgang mit Lebensmitteln  zu achten. Bei Verpflegungssystemen mit Selbstbedienungs- oder Buffetelementen sowie an Salatbars können die Schülerinnen und Schüler lernen, die Speisen eigenständig zu portionieren. Werden die ausgegebenen Portionsgrößen als zu klein empfunden, kann es sinnvoll sein, die Essensausgabe für einen Nachschlag oder eine zweite Portion zu öffnen. 
</t>
    </r>
  </si>
  <si>
    <r>
      <t xml:space="preserve">Unsere </t>
    </r>
    <r>
      <rPr>
        <b/>
        <sz val="12"/>
        <color theme="1"/>
        <rFont val="Calibri"/>
        <family val="2"/>
        <scheme val="minor"/>
      </rPr>
      <t>Essbiographie</t>
    </r>
    <r>
      <rPr>
        <sz val="12"/>
        <color theme="1"/>
        <rFont val="Calibri"/>
        <family val="2"/>
        <scheme val="minor"/>
      </rPr>
      <t xml:space="preserve"> wird kulturell und über die Erziehung geprägt. Essen ist damit immer auch Teil der Identität der Kinder und Jugendlichen. Sie vermittelt </t>
    </r>
    <r>
      <rPr>
        <b/>
        <sz val="12"/>
        <color theme="1"/>
        <rFont val="Calibri"/>
        <family val="2"/>
        <scheme val="minor"/>
      </rPr>
      <t>Geborgenheit und Sicherheit</t>
    </r>
    <r>
      <rPr>
        <sz val="12"/>
        <color theme="1"/>
        <rFont val="Calibri"/>
        <family val="2"/>
        <scheme val="minor"/>
      </rPr>
      <t xml:space="preserve">. Einen wichtigen Einfluss auf die Akzeptanz der Schulverpflegung hat daher auch die Essatmosphäre, die unter anderem durch den Lärmpegel oder die Gestaltung der Essumgebung beeinflusst wird. 
Ein freundliches Miteinander, die Gewissheit, mit den eigenen Wünschen gehört zu werden und verlässliche Auskünfte, beispielsweise im Hinblick auf die Verwendung allergener Zutaten, trägt außerdem dazu bei, </t>
    </r>
    <r>
      <rPr>
        <b/>
        <sz val="12"/>
        <color theme="1"/>
        <rFont val="Calibri"/>
        <family val="2"/>
        <scheme val="minor"/>
      </rPr>
      <t>alle Beteiligten aktiv mit einzubeziehen</t>
    </r>
    <r>
      <rPr>
        <sz val="12"/>
        <color theme="1"/>
        <rFont val="Calibri"/>
        <family val="2"/>
        <scheme val="minor"/>
      </rPr>
      <t xml:space="preserve"> und die Akzeptanz für die Schulverpflegung zu erhöhen.</t>
    </r>
  </si>
  <si>
    <t>sehr selten oder nie*</t>
  </si>
  <si>
    <t>DRUCKVORLAGE ÜBERSICHT</t>
  </si>
  <si>
    <t>Hinweis: Wählen Sie in den Druckeinstellungen den Druck im Querformat aus.</t>
  </si>
  <si>
    <t>Anmerkung I</t>
  </si>
  <si>
    <t>Anmerkung II</t>
  </si>
  <si>
    <t>Anmerkung III</t>
  </si>
  <si>
    <t>ein Mädchen</t>
  </si>
  <si>
    <t>ein Junge</t>
  </si>
  <si>
    <t xml:space="preserve">1. Klasse </t>
  </si>
  <si>
    <t>2. Klasse</t>
  </si>
  <si>
    <t xml:space="preserve">3. Klasse </t>
  </si>
  <si>
    <t xml:space="preserve">4. Klasse </t>
  </si>
  <si>
    <t>*Wenn du selten oder nie in der Mensa isst: Welche Gründe gibt es dafür?</t>
  </si>
  <si>
    <t>sieht lecker aus</t>
  </si>
  <si>
    <t></t>
  </si>
  <si>
    <t>J</t>
  </si>
  <si>
    <t>K</t>
  </si>
  <si>
    <t>2. Ich gehe in die…</t>
  </si>
  <si>
    <t>16. Dieses Essen schmeckt mir in der Mensa besonders gut…</t>
  </si>
  <si>
    <t>DGE-Speiseplan-Check - qualitative Kriterien bewerten</t>
  </si>
  <si>
    <t>Die Auswertungsvorlage leitet Sie durch die einzelnen Fragen des Umfragebogens zur Akzeptanz in der Schulverpflegung - Grundschulen.</t>
  </si>
  <si>
    <t xml:space="preserve">11. Ich kann mitteilen, was ich mir zu Essen wünsche oder wie ich es finde… </t>
  </si>
  <si>
    <t>12. Ich kann den Speiseplan sehen, bevor ich mich für ein Essen entscheide...</t>
  </si>
  <si>
    <t>13. Ich kann den Speiseplan gut verstehen…</t>
  </si>
  <si>
    <t>14. Die Lautstärke in der Mensa ist für mich in Ordnung…</t>
  </si>
  <si>
    <t>15. In der Mensa ist es gemütlich…</t>
  </si>
  <si>
    <t>L</t>
  </si>
  <si>
    <t>17. Dieses Essen mag ich in der Mensa nicht so gerne…</t>
  </si>
  <si>
    <t>18. Das wünsche ich mir für das Essen an meiner Schule…</t>
  </si>
  <si>
    <t xml:space="preserve">Aus ernährungsphysiologischer und präventiver Sicht ist es ratsam, genug Zeit für das Mittagessen einzuplanen, denn nicht nur die Verdauung braucht Zeit - auch das Sättigungsgefühl stellt sich langsam ein. Können sich die Kinder beim Essen Zeit nehmen, lernen sie, das Sättigungsgefühl (wieder) bewusst wahrzunehmen. Dies fördert ein gesundes und bedarfsgerechtes Essverhalten und beugt u. a. Überwicht und Adipositats vor. Gleichzeitig schult ein Essen in Ruhe das Genussempfinden und fördert die Lebenskompetenz der Schülerinnen und Schüler im Sinne der Selbstfürsorge.
Da Zeit für den Gang zur Mensa, das Händewaschen, Anstehen an der Ausgabe, die Sitzplatzssuche und die Tablettrückgabe benötigt wird, und auch die Pflege sozialer Kontakte berücksichtigt werden sollte, wird empfohlen mindestens 40 Minuten, idealerweise 60 Minuten Zeit für die Mittagspause einzuplanen. 
Tauschen Sie sich im Mensakreis zu Optimierungspotentialen im Hinblick auf die Prozesse der Essensausgabe und Tablettrückgabe aus, um lange Wartezeiten zu Lasten der verbleibenden Essenszeit zu vermeiden. </t>
  </si>
  <si>
    <t>sehr oft 
(mindestens 3-mal pro Woche)</t>
  </si>
  <si>
    <t>gelegentlich 
(1-2-mal pro Woche)</t>
  </si>
  <si>
    <t>Das Projekt „Miteinander im Dialog - Schulverpflegung gemeinsam auf einen guten Weg bringen“ wird im Rahmen von „IN FORM – Deutschlands Initiative für gesunde Ernährung und mehr Bewegung“ gefördert. Mehr Informationen unter: www.in-form.de</t>
  </si>
  <si>
    <r>
      <t xml:space="preserve">Die </t>
    </r>
    <r>
      <rPr>
        <b/>
        <sz val="12"/>
        <color theme="1"/>
        <rFont val="Calibri"/>
        <family val="2"/>
        <scheme val="minor"/>
      </rPr>
      <t>Oberkategorien</t>
    </r>
    <r>
      <rPr>
        <sz val="12"/>
        <color theme="1"/>
        <rFont val="Calibri"/>
        <family val="2"/>
        <scheme val="minor"/>
      </rPr>
      <t xml:space="preserve"> können beispielsweise folgendermaßen lauten: "Fleischgerichte", "vegetarische Gerichte", "süße Hauptgerichte", "Beilagen", "Dessert" etc. Bei Bedarf können Sie anschließend in spezifischere </t>
    </r>
    <r>
      <rPr>
        <b/>
        <sz val="12"/>
        <color theme="1"/>
        <rFont val="Calibri"/>
        <family val="2"/>
        <scheme val="minor"/>
      </rPr>
      <t>Unterkategorien</t>
    </r>
    <r>
      <rPr>
        <sz val="12"/>
        <color theme="1"/>
        <rFont val="Calibri"/>
        <family val="2"/>
        <scheme val="minor"/>
      </rPr>
      <t xml:space="preserve"> clustern, zum Beispiel "Burger", "Pasta", "Pizza". Im nächsten Schritt ordnen Sie die Antworten den gebildeten Clustern zu. Auf diese Weise können Sie sichtbar machen, ob sich eine mangelnde Akzeptanz in Bezug auf die Schulverpflegung auf bestimmte Lebensmittelgruppen, Speisekomponenten oder Gerichte bezieht und passgenaue Maßnahmen zur Steigerung der Akzeptanz des Angebotes erarbeiten. Hat Sie ein bestimmtes Feedback von sehr vielen Schülerinnen und Schülern erreicht, können Sie dies in der separaten Tabelle weiter unten vermerken.</t>
    </r>
  </si>
  <si>
    <r>
      <t xml:space="preserve">Für die Auswertung dieser offenen Fragen kann es helfen, die </t>
    </r>
    <r>
      <rPr>
        <b/>
        <sz val="12"/>
        <color theme="1"/>
        <rFont val="Calibri"/>
        <family val="2"/>
        <scheme val="minor"/>
      </rPr>
      <t>Antworten der Schülerinnen und Schüler zu clustern</t>
    </r>
    <r>
      <rPr>
        <sz val="12"/>
        <color theme="1"/>
        <rFont val="Calibri"/>
        <family val="2"/>
        <scheme val="minor"/>
      </rPr>
      <t xml:space="preserve">. Dafür bilden Sie - basierend auf den gegebenen Antworten - </t>
    </r>
    <r>
      <rPr>
        <b/>
        <sz val="12"/>
        <color theme="1"/>
        <rFont val="Calibri"/>
        <family val="2"/>
        <scheme val="minor"/>
      </rPr>
      <t xml:space="preserve">Ober- beziehungsweise Unterkategorien </t>
    </r>
    <r>
      <rPr>
        <sz val="12"/>
        <color theme="1"/>
        <rFont val="Calibri"/>
        <family val="2"/>
        <scheme val="minor"/>
      </rPr>
      <t>(vgl. Beispiel Abb. 2 und 3).</t>
    </r>
  </si>
  <si>
    <t>Überblick über die Schritte einer gelingenden Schulverpflegung und deren Entwicklung</t>
  </si>
  <si>
    <t>Umfrage zur Akzeptanz der Schulverpflegung -Fragebogen (Druckvorlage)</t>
  </si>
  <si>
    <t>Für die Auswertung dieser Frage kann es helfen, die Antworten der Schülerinnen und Schüler zu clustern. Dafür bilden Sie - basierend auf den gegebenen Antworten - Ober- beziehungsweise Unterkategorien (vgl. Hinweis Frage 16-18)</t>
  </si>
  <si>
    <r>
      <t xml:space="preserve">Seefisch sollte </t>
    </r>
    <r>
      <rPr>
        <b/>
        <sz val="12"/>
        <color theme="1"/>
        <rFont val="Calibri"/>
        <family val="2"/>
        <scheme val="minor"/>
      </rPr>
      <t>mindestens einmal pro Woche</t>
    </r>
    <r>
      <rPr>
        <sz val="12"/>
        <color rgb="FFFF0000"/>
        <rFont val="Calibri"/>
        <family val="2"/>
        <scheme val="minor"/>
      </rPr>
      <t xml:space="preserve"> </t>
    </r>
    <r>
      <rPr>
        <sz val="12"/>
        <color theme="1"/>
        <rFont val="Calibri"/>
        <family val="2"/>
        <scheme val="minor"/>
      </rPr>
      <t xml:space="preserve">(bzw. mindestens 4-mal in 20 Verpflegungstagen) angeboten werden, da er den Körper mit wichtigen omega-3-Fettsäuren versorgt. Alle zwei Wochen (bzw. mindestens 2-mal in 20 Verpflegungstagen) sollte dabei auf fettreichen Seefisch wie beispielsweise Hering oder Makrele zurückgegriffen werden. 
</t>
    </r>
  </si>
  <si>
    <r>
      <t>Eine pflanzenbetonte Kost kann zu einer klimaschonenderen Schulverpflegung beitragen und unterstützt zudem ein wirtschaftlich tragfähiges Angebot. Das Angebot vegetarischer Speisen ist eine Möglichkeit, eine religions- und kultursensible Schulverpflegung zu gestalten</t>
    </r>
    <r>
      <rPr>
        <sz val="12"/>
        <rFont val="Calibri"/>
        <family val="2"/>
        <scheme val="minor"/>
      </rPr>
      <t xml:space="preserve"> (</t>
    </r>
    <r>
      <rPr>
        <b/>
        <sz val="12"/>
        <rFont val="Calibri"/>
        <family val="2"/>
        <scheme val="minor"/>
      </rPr>
      <t>mindestens 8-mal ovo-lacto-vegetarisches Hauptgerich</t>
    </r>
    <r>
      <rPr>
        <sz val="12"/>
        <rFont val="Calibri"/>
        <family val="2"/>
        <scheme val="minor"/>
      </rPr>
      <t>t in 20 Verpflegungstagen, davon maximal 2-mal süßes Hauptgericht).</t>
    </r>
    <r>
      <rPr>
        <b/>
        <sz val="12"/>
        <color rgb="FFFF0000"/>
        <rFont val="Calibri"/>
        <family val="2"/>
        <scheme val="minor"/>
      </rPr>
      <t xml:space="preserve">
</t>
    </r>
  </si>
  <si>
    <r>
      <t>Getreide, Getreideprodukte und Kartoffeln sollten</t>
    </r>
    <r>
      <rPr>
        <b/>
        <sz val="12"/>
        <color theme="1"/>
        <rFont val="Calibri"/>
        <family val="2"/>
        <scheme val="minor"/>
      </rPr>
      <t xml:space="preserve"> täglich</t>
    </r>
    <r>
      <rPr>
        <sz val="12"/>
        <rFont val="Calibri"/>
        <family val="2"/>
        <scheme val="minor"/>
      </rPr>
      <t xml:space="preserve"> (bzw. 20-mal in 20 Verpflegungstagen)</t>
    </r>
    <r>
      <rPr>
        <sz val="12"/>
        <color rgb="FFFF0000"/>
        <rFont val="Calibri"/>
        <family val="2"/>
        <scheme val="minor"/>
      </rPr>
      <t xml:space="preserve"> </t>
    </r>
    <r>
      <rPr>
        <sz val="12"/>
        <color theme="1"/>
        <rFont val="Calibri"/>
        <family val="2"/>
        <scheme val="minor"/>
      </rPr>
      <t xml:space="preserve">angeboten werden. Dabei ist es empfehlenswert </t>
    </r>
    <r>
      <rPr>
        <b/>
        <sz val="12"/>
        <color theme="1"/>
        <rFont val="Calibri"/>
        <family val="2"/>
        <scheme val="minor"/>
      </rPr>
      <t>mindestens</t>
    </r>
    <r>
      <rPr>
        <sz val="12"/>
        <color theme="1"/>
        <rFont val="Calibri"/>
        <family val="2"/>
        <scheme val="minor"/>
      </rPr>
      <t xml:space="preserve"> </t>
    </r>
    <r>
      <rPr>
        <b/>
        <sz val="12"/>
        <color theme="1"/>
        <rFont val="Calibri"/>
        <family val="2"/>
        <scheme val="minor"/>
      </rPr>
      <t>einmal pro Woche</t>
    </r>
    <r>
      <rPr>
        <sz val="12"/>
        <color theme="1"/>
        <rFont val="Calibri"/>
        <family val="2"/>
        <scheme val="minor"/>
      </rPr>
      <t xml:space="preserve"> (bzw. mindestens 4-mal in 20 Verpflegungstagen) auf Vollkornprodukte zurückzugreifen; Kartoffelerzeugnisse wie beispielsweise Püree, Reibekuchen oder Kroketten sollten </t>
    </r>
    <r>
      <rPr>
        <b/>
        <sz val="12"/>
        <color theme="1"/>
        <rFont val="Calibri"/>
        <family val="2"/>
        <scheme val="minor"/>
      </rPr>
      <t>maximal einmal pro Woche</t>
    </r>
    <r>
      <rPr>
        <sz val="12"/>
        <color theme="1"/>
        <rFont val="Calibri"/>
        <family val="2"/>
        <scheme val="minor"/>
      </rPr>
      <t xml:space="preserve"> (bzw. maximal 4-mal in 20 Verpflegungstagen) angeboten werden. 
</t>
    </r>
    <r>
      <rPr>
        <b/>
        <u/>
        <sz val="12"/>
        <rFont val="Calibri"/>
        <family val="2"/>
        <scheme val="minor"/>
      </rPr>
      <t>Tipp</t>
    </r>
    <r>
      <rPr>
        <u/>
        <sz val="12"/>
        <rFont val="Calibri"/>
        <family val="2"/>
        <scheme val="minor"/>
      </rPr>
      <t xml:space="preserve">: </t>
    </r>
    <r>
      <rPr>
        <sz val="12"/>
        <rFont val="Calibri"/>
        <family val="2"/>
        <scheme val="minor"/>
      </rPr>
      <t xml:space="preserve">Wählen Sie zu Beginn einer Umstellung auf Vollkornprodukte zunächst eine Mischung zwischen Vollkorn- und Weizenprodukten und erhöhen Sie den Anteil langsam zu Gunsten der Vollkornprodukte, um die Akzeptanz für die Gerichte hoch zu halten. 
</t>
    </r>
  </si>
  <si>
    <r>
      <t xml:space="preserve">Gemüse sollte nach Möglichkeit </t>
    </r>
    <r>
      <rPr>
        <b/>
        <sz val="12"/>
        <color theme="1"/>
        <rFont val="Calibri"/>
        <family val="2"/>
        <scheme val="minor"/>
      </rPr>
      <t xml:space="preserve">täglich </t>
    </r>
    <r>
      <rPr>
        <sz val="12"/>
        <color theme="1"/>
        <rFont val="Calibri"/>
        <family val="2"/>
        <scheme val="minor"/>
      </rPr>
      <t xml:space="preserve">angeboten werden </t>
    </r>
    <r>
      <rPr>
        <sz val="12"/>
        <rFont val="Calibri"/>
        <family val="2"/>
        <scheme val="minor"/>
      </rPr>
      <t>(bzw. 20-mal in 20 Verpflegungstagen</t>
    </r>
    <r>
      <rPr>
        <sz val="12"/>
        <color theme="1"/>
        <rFont val="Calibri"/>
        <family val="2"/>
        <scheme val="minor"/>
      </rPr>
      <t xml:space="preserve">). Eine schonende Zubereitung zum Erhalt der Vitamine und Mineralstoffe sowie eine abwechslungsreiche Auswahl sind empfehlenswert. </t>
    </r>
  </si>
  <si>
    <r>
      <t xml:space="preserve">Rohkost und Salat sollten das Angebot an Gemüse </t>
    </r>
    <r>
      <rPr>
        <b/>
        <sz val="12"/>
        <color theme="1"/>
        <rFont val="Calibri"/>
        <family val="2"/>
        <scheme val="minor"/>
      </rPr>
      <t xml:space="preserve">mindestens 2-mal pro Woche </t>
    </r>
    <r>
      <rPr>
        <sz val="12"/>
        <rFont val="Calibri"/>
        <family val="2"/>
        <scheme val="minor"/>
      </rPr>
      <t>(bzw. mindestens 8-mal in 20 Verpflegungstagen)</t>
    </r>
    <r>
      <rPr>
        <b/>
        <sz val="12"/>
        <color theme="1"/>
        <rFont val="Calibri"/>
        <family val="2"/>
        <scheme val="minor"/>
      </rPr>
      <t xml:space="preserve"> </t>
    </r>
    <r>
      <rPr>
        <sz val="12"/>
        <color theme="1"/>
        <rFont val="Calibri"/>
        <family val="2"/>
        <scheme val="minor"/>
      </rPr>
      <t xml:space="preserve">ergänzen. Es eignen sich zum Beispiel Gemüsesticks oder gemischte Salate. 
</t>
    </r>
    <r>
      <rPr>
        <b/>
        <u/>
        <sz val="12"/>
        <rFont val="Calibri"/>
        <family val="2"/>
        <scheme val="minor"/>
      </rPr>
      <t>Tipp</t>
    </r>
    <r>
      <rPr>
        <u/>
        <sz val="12"/>
        <rFont val="Calibri"/>
        <family val="2"/>
        <scheme val="minor"/>
      </rPr>
      <t>:</t>
    </r>
    <r>
      <rPr>
        <sz val="12"/>
        <rFont val="Calibri"/>
        <family val="2"/>
        <scheme val="minor"/>
      </rPr>
      <t xml:space="preserve"> Um täglich Gemüse und Rohkost anzubieten, eignet sich auch eine Salatbar. </t>
    </r>
  </si>
  <si>
    <r>
      <t xml:space="preserve">Obst sollte </t>
    </r>
    <r>
      <rPr>
        <b/>
        <sz val="12"/>
        <color theme="1"/>
        <rFont val="Calibri"/>
        <family val="2"/>
        <scheme val="minor"/>
      </rPr>
      <t>mindestens 2-mal pro Woche</t>
    </r>
    <r>
      <rPr>
        <sz val="12"/>
        <color theme="1"/>
        <rFont val="Calibri"/>
        <family val="2"/>
        <scheme val="minor"/>
      </rPr>
      <t xml:space="preserve"> </t>
    </r>
    <r>
      <rPr>
        <sz val="12"/>
        <rFont val="Calibri"/>
        <family val="2"/>
        <scheme val="minor"/>
      </rPr>
      <t>(bzw. mindestens 8-mal in 20 Verpflegungstagen)</t>
    </r>
    <r>
      <rPr>
        <sz val="12"/>
        <color theme="1"/>
        <rFont val="Calibri"/>
        <family val="2"/>
        <scheme val="minor"/>
      </rPr>
      <t xml:space="preserve"> angeboten werden. Zu bevorzugen sind Stückobst oder ungezuckerte Obstsalate (frisch oder tiefgekühlt). Weniger empfehlenswert ist Konservenobst oder Obst mit Zuckerzusatz. 
</t>
    </r>
    <r>
      <rPr>
        <b/>
        <u/>
        <sz val="12"/>
        <rFont val="Calibri"/>
        <family val="2"/>
        <scheme val="minor"/>
      </rPr>
      <t xml:space="preserve">Tipp: </t>
    </r>
    <r>
      <rPr>
        <sz val="12"/>
        <rFont val="Calibri"/>
        <family val="2"/>
        <scheme val="minor"/>
      </rPr>
      <t>Durch das Angebot eines Naturjoghurtes mit Früchten decken Sie sowohl eine Obst- als auch eine Milchprodukt-Portion ab.</t>
    </r>
  </si>
  <si>
    <r>
      <t>Mindestens</t>
    </r>
    <r>
      <rPr>
        <b/>
        <sz val="12"/>
        <color theme="1"/>
        <rFont val="Calibri"/>
        <family val="2"/>
        <scheme val="minor"/>
      </rPr>
      <t xml:space="preserve"> 2-mal pro Woche </t>
    </r>
    <r>
      <rPr>
        <sz val="12"/>
        <rFont val="Calibri"/>
        <family val="2"/>
        <scheme val="minor"/>
      </rPr>
      <t>(bzw. mindestens 8-mal in 20 Verpflegungstagen)</t>
    </r>
    <r>
      <rPr>
        <b/>
        <sz val="12"/>
        <color theme="1"/>
        <rFont val="Calibri"/>
        <family val="2"/>
        <scheme val="minor"/>
      </rPr>
      <t xml:space="preserve"> </t>
    </r>
    <r>
      <rPr>
        <sz val="12"/>
        <color theme="1"/>
        <rFont val="Calibri"/>
        <family val="2"/>
        <scheme val="minor"/>
      </rPr>
      <t>sollten Milch- oder Milchprodukte angeboten werden. Diese sind besonders für heranwachsende Kinder und Jugendliche wichtig. Ein Angebot kann über Joghurt- oder Quarkspeisen, milchbasierte Soßen oder Dips, Salatdressings oder Aufläufe erfolgen.</t>
    </r>
  </si>
  <si>
    <r>
      <t xml:space="preserve">Trink- und Mineralwasser sollten </t>
    </r>
    <r>
      <rPr>
        <b/>
        <sz val="12"/>
        <color theme="1"/>
        <rFont val="Calibri"/>
        <family val="2"/>
        <scheme val="minor"/>
      </rPr>
      <t>täglich</t>
    </r>
    <r>
      <rPr>
        <sz val="12"/>
        <color theme="1"/>
        <rFont val="Calibri"/>
        <family val="2"/>
        <scheme val="minor"/>
      </rPr>
      <t xml:space="preserve"> </t>
    </r>
    <r>
      <rPr>
        <sz val="12"/>
        <rFont val="Calibri"/>
        <family val="2"/>
        <scheme val="minor"/>
      </rPr>
      <t>(bzw. 20-mal in 20 Verpflegungstagen)</t>
    </r>
    <r>
      <rPr>
        <sz val="12"/>
        <color rgb="FFFF0000"/>
        <rFont val="Calibri"/>
        <family val="2"/>
        <scheme val="minor"/>
      </rPr>
      <t xml:space="preserve"> </t>
    </r>
    <r>
      <rPr>
        <sz val="12"/>
        <color theme="1"/>
        <rFont val="Calibri"/>
        <family val="2"/>
        <scheme val="minor"/>
      </rPr>
      <t xml:space="preserve">kostenfrei angeboten werden. Ungesüßte Kräuter- und Früchtetees können das Angebot ergänzen. 
</t>
    </r>
    <r>
      <rPr>
        <b/>
        <u/>
        <sz val="12"/>
        <rFont val="Calibri"/>
        <family val="2"/>
        <scheme val="minor"/>
      </rPr>
      <t>Tipp</t>
    </r>
    <r>
      <rPr>
        <u/>
        <sz val="12"/>
        <rFont val="Calibri"/>
        <family val="2"/>
        <scheme val="minor"/>
      </rPr>
      <t>:</t>
    </r>
    <r>
      <rPr>
        <sz val="12"/>
        <rFont val="Calibri"/>
        <family val="2"/>
        <scheme val="minor"/>
      </rPr>
      <t xml:space="preserve"> Ein Wasserspender bietet den Schülerinnen und Schülern sowie dem Kollegium einen unkomlizierten Zugang zu Trinkwasser.</t>
    </r>
  </si>
  <si>
    <r>
      <t>Fleisch- und Wurstwaren sollten auf ein 2-</t>
    </r>
    <r>
      <rPr>
        <b/>
        <sz val="12"/>
        <color theme="1"/>
        <rFont val="Calibri"/>
        <family val="2"/>
        <scheme val="minor"/>
      </rPr>
      <t>maliges Angebot pro Woche</t>
    </r>
    <r>
      <rPr>
        <sz val="12"/>
        <color rgb="FFFF0000"/>
        <rFont val="Calibri"/>
        <family val="2"/>
        <scheme val="minor"/>
      </rPr>
      <t xml:space="preserve"> </t>
    </r>
    <r>
      <rPr>
        <sz val="12"/>
        <color theme="1"/>
        <rFont val="Calibri"/>
        <family val="2"/>
        <scheme val="minor"/>
      </rPr>
      <t>(bzw. maximal 8-mal in 20 Verpflegungstagen)</t>
    </r>
    <r>
      <rPr>
        <sz val="12"/>
        <color rgb="FFFF0000"/>
        <rFont val="Calibri"/>
        <family val="2"/>
        <scheme val="minor"/>
      </rPr>
      <t xml:space="preserve"> </t>
    </r>
    <r>
      <rPr>
        <sz val="12"/>
        <color theme="1"/>
        <rFont val="Calibri"/>
        <family val="2"/>
        <scheme val="minor"/>
      </rPr>
      <t xml:space="preserve">beschränkt werden. Davon sollte mindestens einmal pro Woche mageres Muskelfleisch gewählt werden.
</t>
    </r>
    <r>
      <rPr>
        <b/>
        <u/>
        <sz val="12"/>
        <color theme="1"/>
        <rFont val="Calibri"/>
        <family val="2"/>
        <scheme val="minor"/>
      </rPr>
      <t>Tipp</t>
    </r>
    <r>
      <rPr>
        <u/>
        <sz val="12"/>
        <color theme="1"/>
        <rFont val="Calibri"/>
        <family val="2"/>
        <scheme val="minor"/>
      </rPr>
      <t>:</t>
    </r>
    <r>
      <rPr>
        <sz val="12"/>
        <color theme="1"/>
        <rFont val="Calibri"/>
        <family val="2"/>
        <scheme val="minor"/>
      </rPr>
      <t xml:space="preserve"> Probieren Sie auch neue, vegetarische Gerichte aus anderen Kulturkreisen aus - dies erweitert nicht nur das Angebot, sondern fördert auch eine geschmackliche Vielfalt auf dem Teller.
</t>
    </r>
  </si>
  <si>
    <r>
      <t xml:space="preserve">Fleisch- und Wurstwaren sollten auf ein </t>
    </r>
    <r>
      <rPr>
        <b/>
        <sz val="12"/>
        <color theme="1"/>
        <rFont val="Calibri"/>
        <family val="2"/>
        <scheme val="minor"/>
      </rPr>
      <t>zweimaliges Angebot pro Woche</t>
    </r>
    <r>
      <rPr>
        <sz val="12"/>
        <color rgb="FFFF0000"/>
        <rFont val="Calibri"/>
        <family val="2"/>
        <scheme val="minor"/>
      </rPr>
      <t xml:space="preserve"> </t>
    </r>
    <r>
      <rPr>
        <sz val="12"/>
        <color theme="1"/>
        <rFont val="Calibri"/>
        <family val="2"/>
        <scheme val="minor"/>
      </rPr>
      <t>(bzw. maximal 8-mal in 20 Verpflegungstagen)</t>
    </r>
    <r>
      <rPr>
        <sz val="12"/>
        <color rgb="FFFF0000"/>
        <rFont val="Calibri"/>
        <family val="2"/>
        <scheme val="minor"/>
      </rPr>
      <t xml:space="preserve"> </t>
    </r>
    <r>
      <rPr>
        <sz val="12"/>
        <color theme="1"/>
        <rFont val="Calibri"/>
        <family val="2"/>
        <scheme val="minor"/>
      </rPr>
      <t xml:space="preserve">beschränkt werden. Davon sollte mindestens einmal pro Woche mageres Muskelfleisch gewählt werden.
</t>
    </r>
    <r>
      <rPr>
        <b/>
        <u/>
        <sz val="12"/>
        <color theme="1"/>
        <rFont val="Calibri"/>
        <family val="2"/>
        <scheme val="minor"/>
      </rPr>
      <t>Tipp</t>
    </r>
    <r>
      <rPr>
        <u/>
        <sz val="12"/>
        <color theme="1"/>
        <rFont val="Calibri"/>
        <family val="2"/>
        <scheme val="minor"/>
      </rPr>
      <t>:</t>
    </r>
    <r>
      <rPr>
        <sz val="12"/>
        <color theme="1"/>
        <rFont val="Calibri"/>
        <family val="2"/>
        <scheme val="minor"/>
      </rPr>
      <t xml:space="preserve"> Probieren Sie auch neue, vegetarische Gerichte aus anderen Kulturkreisen aus - dies erweitert nicht nur das Angebot, sondern fördert auch eine geschmackliche Vielfalt auf dem Teller.
</t>
    </r>
  </si>
  <si>
    <r>
      <t>Mindestens</t>
    </r>
    <r>
      <rPr>
        <b/>
        <sz val="12"/>
        <color theme="1"/>
        <rFont val="Calibri"/>
        <family val="2"/>
        <scheme val="minor"/>
      </rPr>
      <t xml:space="preserve"> 2-mal pro Woche </t>
    </r>
    <r>
      <rPr>
        <sz val="12"/>
        <rFont val="Calibri"/>
        <family val="2"/>
        <scheme val="minor"/>
      </rPr>
      <t>(bzw. mindestens 8x in 20 Verpflegungstagen)</t>
    </r>
    <r>
      <rPr>
        <b/>
        <sz val="12"/>
        <color theme="1"/>
        <rFont val="Calibri"/>
        <family val="2"/>
        <scheme val="minor"/>
      </rPr>
      <t xml:space="preserve"> </t>
    </r>
    <r>
      <rPr>
        <sz val="12"/>
        <color theme="1"/>
        <rFont val="Calibri"/>
        <family val="2"/>
        <scheme val="minor"/>
      </rPr>
      <t>sollten Milch- oder Milchprodukte angeboten werden. Diese sind besonders für heranwachsende Kinder und Jugendliche wichtig. Ein Angebot kann über Joghurt- oder Quarkspeisen, milchbasierte Soßen oder Dips, Salatdressings oder Aufläufe erfolgen.</t>
    </r>
  </si>
  <si>
    <r>
      <rPr>
        <b/>
        <sz val="12"/>
        <color theme="1"/>
        <rFont val="Calibri"/>
        <family val="2"/>
        <scheme val="minor"/>
      </rPr>
      <t xml:space="preserve">Bis zu ein Drittel </t>
    </r>
    <r>
      <rPr>
        <sz val="12"/>
        <color theme="1"/>
        <rFont val="Calibri"/>
        <family val="2"/>
        <scheme val="minor"/>
      </rPr>
      <t>der Befragten gibt an, dass die Portionen beim Mittagessen</t>
    </r>
    <r>
      <rPr>
        <b/>
        <sz val="12"/>
        <color theme="1"/>
        <rFont val="Calibri"/>
        <family val="2"/>
        <scheme val="minor"/>
      </rPr>
      <t xml:space="preserve"> zu groß</t>
    </r>
    <r>
      <rPr>
        <sz val="12"/>
        <color theme="1"/>
        <rFont val="Calibri"/>
        <family val="2"/>
        <scheme val="minor"/>
      </rPr>
      <t xml:space="preserve"> sind. Altersangepasste Portionsgrößen sind wichtig für eine bedarfsgerechte Energie- und Nährstoffzufuhr. Gleichzeitig helfen sie, die Kinder für eine ausgewogene und bedarfsgerechte Ernährung zu sensibilisieren und die bewusste Wahrnehmung des eigenen Sättigungsgefühls zu schulen. Darüber hinaus trägt eine bedarfsgerechte Kalkulation der Portionsgrößen dazu bei,  Ausgabe- und Tellerreste bei der Mittagsverpflegung zu reduzieren und auf einen ressorucenschonenden Umgang mit Lebensmitteln  zu achten. Bei Verpflegungssystemen mit Selbstbedienungs- oder Buffetelementen sowie an Salatbars können die Schülerinnen und Schüler lernen, die Speisen eigenständig zu portionieren. Werden die ausgegebenen Portionsgrößen als zu klein empfunden, kann es sinnvoll sein, die Essensausgabe für einen Nachschlag oder eine zweite Portion zu öffnen. 
</t>
    </r>
  </si>
  <si>
    <r>
      <rPr>
        <b/>
        <sz val="12"/>
        <color theme="1"/>
        <rFont val="Calibri"/>
        <family val="2"/>
        <scheme val="minor"/>
      </rPr>
      <t>Bis zu die Hälfte</t>
    </r>
    <r>
      <rPr>
        <sz val="12"/>
        <color theme="1"/>
        <rFont val="Calibri"/>
        <family val="2"/>
        <scheme val="minor"/>
      </rPr>
      <t xml:space="preserve"> der Befragten gibt an, dass die Portionen beim Mittagessen</t>
    </r>
    <r>
      <rPr>
        <b/>
        <sz val="12"/>
        <color theme="1"/>
        <rFont val="Calibri"/>
        <family val="2"/>
        <scheme val="minor"/>
      </rPr>
      <t xml:space="preserve"> zu groß</t>
    </r>
    <r>
      <rPr>
        <sz val="12"/>
        <color theme="1"/>
        <rFont val="Calibri"/>
        <family val="2"/>
        <scheme val="minor"/>
      </rPr>
      <t xml:space="preserve"> sind. Altersangepasste Portionsgrößen sind wichtig für eine bedarfsgerechte Energie- und Nährstoffzufuhr. Gleichzeitig helfen sie, die Kinder für eine ausgewogene und bedarfsgerechte Ernährung zu sensibilisieren und die bewusste Wahrnehmung des eigenen Sättigungsgefühls zu schulen. Darüber hinaus trägt eine bedarfsgerechte Kalkulation der Portionsgrößen dazu bei,  Ausgabe- und Tellerreste bei der Mittagsverpflegung zu reduzieren und auf einen ressorucenschonenden Umgang mit Lebensmitteln  zu achten. Bei Verpflegungssystemen mit Selbstbedienungs- oder Buffetelementen sowie an Salatbars können die Schülerinnen und Schüler lernen, die Speisen eigenständig zu portionieren. Werden die ausgegebenen Portionsgrößen als zu klein empfunden, kann es sinnvoll sein, die Essensausgabe für einen Nachschlag oder eine zweite Portion zu öffnen. 
</t>
    </r>
  </si>
  <si>
    <r>
      <rPr>
        <b/>
        <sz val="12"/>
        <color theme="1"/>
        <rFont val="Calibri"/>
        <family val="2"/>
        <scheme val="minor"/>
      </rPr>
      <t>Mindestens die Hälfte</t>
    </r>
    <r>
      <rPr>
        <sz val="12"/>
        <color theme="1"/>
        <rFont val="Calibri"/>
        <family val="2"/>
        <scheme val="minor"/>
      </rPr>
      <t xml:space="preserve"> der Befragten gibt an, dass die Portionen beim Mittagessen </t>
    </r>
    <r>
      <rPr>
        <b/>
        <sz val="12"/>
        <color theme="1"/>
        <rFont val="Calibri"/>
        <family val="2"/>
        <scheme val="minor"/>
      </rPr>
      <t>zu groß</t>
    </r>
    <r>
      <rPr>
        <sz val="12"/>
        <color theme="1"/>
        <rFont val="Calibri"/>
        <family val="2"/>
        <scheme val="minor"/>
      </rPr>
      <t xml:space="preserve"> sind. Altersangepasste Portionsgrößen sind wichtig für eine bedarfsgerechte Energie- und Nährstoffzufuhr. Gleichzeitig helfen sie, die Kinder für eine ausgewogene und bedarfsgerechte Ernährung zu sensibilisieren und die bewusste Wahrnehmung des eigenen Sättigungsgefühls zu schulen. Darüber hinaus trägt eine bedarfsgerechte Kalkulation der Portionsgrößen dazu bei,  Ausgabe- und Tellerreste bei der Mittagsverpflegung zu reduzieren und auf einen ressorucenschonenden Umgang mit Lebensmitteln  zu achten. Bei Verpflegungssystemen mit Selbstbedienungs- oder Buffetelementen sowie an Salatbars können die Schülerinnen und Schüler lernen, die Speisen eigenständig zu portionieren. Werden die ausgegebenen Portionsgrößen als zu klein empfunden, kann es sinnvoll sein, die Essensausgabe für einen Nachschlag oder eine zweite Portion zu öffnen. 
</t>
    </r>
  </si>
  <si>
    <r>
      <rPr>
        <b/>
        <sz val="12"/>
        <color theme="1"/>
        <rFont val="Calibri"/>
        <family val="2"/>
        <scheme val="minor"/>
      </rPr>
      <t xml:space="preserve">Mindestens zwei Drittel </t>
    </r>
    <r>
      <rPr>
        <sz val="12"/>
        <color theme="1"/>
        <rFont val="Calibri"/>
        <family val="2"/>
        <scheme val="minor"/>
      </rPr>
      <t xml:space="preserve">der Befragten geben an, dass die Portionen beim Mittagessen </t>
    </r>
    <r>
      <rPr>
        <b/>
        <sz val="12"/>
        <color theme="1"/>
        <rFont val="Calibri"/>
        <family val="2"/>
        <scheme val="minor"/>
      </rPr>
      <t>zu groß</t>
    </r>
    <r>
      <rPr>
        <sz val="12"/>
        <color theme="1"/>
        <rFont val="Calibri"/>
        <family val="2"/>
        <scheme val="minor"/>
      </rPr>
      <t xml:space="preserve"> sind. Altersangepasste Portionsgrößen sind wichtig für eine bedarfsgerechte Energie- und Nährstoffzufuhr. Gleichzeitig helfen sie, die Kinder für eine ausgewogene und bedarfsgerechte Ernährung zu sensibilisieren und die bewusste Wahrnehmung des eigenen Sättigungsgefühls zu schulen. Darüber hinaus trägt eine bedarfsgerechte Kalkulation der Portionsgrößen dazu bei,  Ausgabe- und Tellerreste bei der Mittagsverpflegung zu reduzieren und auf einen ressorucenschonenden Umgang mit Lebensmitteln  zu achten. Bei Verpflegungssystemen mit Selbstbedienungs- oder Buffetelementen sowie an Salatbars können die Schülerinnen und Schüler lernen, die Speisen eigenständig zu portionieren. Werden die ausgegebenen Portionsgrößen als zu klein empfunden, kann es sinnvoll sein, die Essensausgabe für einen Nachschlag oder eine zweite Portion zu öffnen. 
</t>
    </r>
  </si>
  <si>
    <r>
      <rPr>
        <b/>
        <sz val="12"/>
        <color theme="1"/>
        <rFont val="Calibri"/>
        <family val="2"/>
        <scheme val="minor"/>
      </rPr>
      <t xml:space="preserve">Mindestens drei Viertel </t>
    </r>
    <r>
      <rPr>
        <sz val="12"/>
        <color theme="1"/>
        <rFont val="Calibri"/>
        <family val="2"/>
        <scheme val="minor"/>
      </rPr>
      <t xml:space="preserve">der Befragten gibt an, dass die Portionen beim Mittagessen </t>
    </r>
    <r>
      <rPr>
        <b/>
        <sz val="12"/>
        <color theme="1"/>
        <rFont val="Calibri"/>
        <family val="2"/>
        <scheme val="minor"/>
      </rPr>
      <t>zu groß</t>
    </r>
    <r>
      <rPr>
        <sz val="12"/>
        <color theme="1"/>
        <rFont val="Calibri"/>
        <family val="2"/>
        <scheme val="minor"/>
      </rPr>
      <t xml:space="preserve"> sind. Altersangepasste Portionsgrößen sind wichtig für eine bedarfsgerechte Energie- und Nährstoffzufuhr. Gleichzeitig helfen sie, die Kinder für eine ausgewogene und bedarfsgerechte Ernährung zu sensibilisieren und die bewusste Wahrnehmung des eigenen Sättigungsgefühls zu schulen. Darüber hinaus trägt eine bedarfsgerechte Kalkulation der Portionsgrößen dazu bei,  Ausgabe- und Tellerreste bei der Mittagsverpflegung zu reduzieren und auf einen ressorucenschonenden Umgang mit Lebensmitteln  zu achten. Bei Verpflegungssystemen mit Selbstbedienungs- oder Buffetelementen sowie an Salatbars können die Schülerinnen und Schüler lernen, die Speisen eigenständig zu portionieren. Werden die ausgegebenen Portionsgrößen als zu klein empfunden, kann es sinnvoll sein, die Essensausgabe für einen Nachschlag oder eine zweite Portion zu öffnen. 
</t>
    </r>
  </si>
  <si>
    <r>
      <rPr>
        <b/>
        <sz val="12"/>
        <color theme="1"/>
        <rFont val="Calibri"/>
        <family val="2"/>
        <scheme val="minor"/>
      </rPr>
      <t>Präferenzen und Geschmack</t>
    </r>
    <r>
      <rPr>
        <sz val="12"/>
        <color theme="1"/>
        <rFont val="Calibri"/>
        <family val="2"/>
        <scheme val="minor"/>
      </rPr>
      <t xml:space="preserve"> sind individuell und stark durch die Kultur und Gewohnheiten geprägt. Daher ist es wichtig, dass die Schulverpflegung ein vielfältiges Angebot vorhält und die Förderung einseitiger Geschmacksvorlieben vermeidet. 
Die Auswertungsergebnisse dieser Frage können </t>
    </r>
    <r>
      <rPr>
        <b/>
        <sz val="12"/>
        <color theme="1"/>
        <rFont val="Calibri"/>
        <family val="2"/>
        <scheme val="minor"/>
      </rPr>
      <t>Vorlieben und Abneigungen</t>
    </r>
    <r>
      <rPr>
        <sz val="12"/>
        <color theme="1"/>
        <rFont val="Calibri"/>
        <family val="2"/>
        <scheme val="minor"/>
      </rPr>
      <t xml:space="preserve"> der Schülerinnen und Schüler transparent machen. Bereits kleine Veränderungen wie beispielsweise die Verwendung bestimmter Gewürze, die Anrichtung der Speise oder eine Verkürzung der Garzeit können einen positiven Effekt auf die Akzeptanz der Gerichte und Speisekomponenten haben.</t>
    </r>
  </si>
  <si>
    <t>10. Die Ausgabekraft an der Mensatheke ist immer 
freundlich…</t>
  </si>
  <si>
    <t>Speisekomponente</t>
  </si>
  <si>
    <t>1. Ich bin…</t>
  </si>
  <si>
    <r>
      <t xml:space="preserve">3. So oft esse ich in der Mensa… </t>
    </r>
    <r>
      <rPr>
        <sz val="16"/>
        <rFont val="Calibri"/>
        <family val="2"/>
        <scheme val="minor"/>
      </rPr>
      <t>(Einfachnennung)</t>
    </r>
  </si>
  <si>
    <r>
      <t>4. Ich habe genug Zeit, um in Ruhe zu Mittag zu essen…</t>
    </r>
    <r>
      <rPr>
        <b/>
        <sz val="16"/>
        <rFont val="Calibri"/>
        <family val="2"/>
        <scheme val="minor"/>
      </rPr>
      <t xml:space="preserve"> </t>
    </r>
    <r>
      <rPr>
        <sz val="16"/>
        <rFont val="Calibri"/>
        <family val="2"/>
        <scheme val="minor"/>
      </rPr>
      <t>(Einfachnennung)</t>
    </r>
  </si>
  <si>
    <r>
      <t xml:space="preserve">5. Das Essen in der Mensa schmeckt mir… </t>
    </r>
    <r>
      <rPr>
        <sz val="16"/>
        <rFont val="Calibri"/>
        <family val="2"/>
        <scheme val="minor"/>
      </rPr>
      <t>(Einfachnennung)</t>
    </r>
  </si>
  <si>
    <r>
      <rPr>
        <b/>
        <sz val="16"/>
        <color theme="5"/>
        <rFont val="Calibri"/>
        <family val="2"/>
        <scheme val="minor"/>
      </rPr>
      <t xml:space="preserve">6. Zum Mittagessen wünsche ich mir </t>
    </r>
    <r>
      <rPr>
        <b/>
        <u/>
        <sz val="16"/>
        <color theme="5"/>
        <rFont val="Calibri"/>
        <family val="2"/>
        <scheme val="minor"/>
      </rPr>
      <t>mehr</t>
    </r>
    <r>
      <rPr>
        <b/>
        <sz val="16"/>
        <color theme="5"/>
        <rFont val="Calibri"/>
        <family val="2"/>
        <scheme val="minor"/>
      </rPr>
      <t>…</t>
    </r>
    <r>
      <rPr>
        <b/>
        <sz val="16"/>
        <color theme="1"/>
        <rFont val="Calibri"/>
        <family val="2"/>
        <scheme val="minor"/>
      </rPr>
      <t xml:space="preserve"> </t>
    </r>
    <r>
      <rPr>
        <sz val="16"/>
        <color theme="1"/>
        <rFont val="Calibri"/>
        <family val="2"/>
        <scheme val="minor"/>
      </rPr>
      <t>(Mehrfachnennung möglich)</t>
    </r>
  </si>
  <si>
    <r>
      <t xml:space="preserve">7. Davon kann es zum Mittagessen </t>
    </r>
    <r>
      <rPr>
        <b/>
        <u/>
        <sz val="16"/>
        <color theme="5"/>
        <rFont val="Calibri"/>
        <family val="2"/>
        <scheme val="minor"/>
      </rPr>
      <t>weniger</t>
    </r>
    <r>
      <rPr>
        <b/>
        <sz val="16"/>
        <color theme="5"/>
        <rFont val="Calibri"/>
        <family val="2"/>
        <scheme val="minor"/>
      </rPr>
      <t xml:space="preserve"> geben…</t>
    </r>
    <r>
      <rPr>
        <b/>
        <sz val="16"/>
        <rFont val="Calibri"/>
        <family val="2"/>
        <scheme val="minor"/>
      </rPr>
      <t xml:space="preserve"> </t>
    </r>
    <r>
      <rPr>
        <sz val="16"/>
        <rFont val="Calibri"/>
        <family val="2"/>
        <scheme val="minor"/>
      </rPr>
      <t xml:space="preserve">(Mehrfachnennung möglich) </t>
    </r>
  </si>
  <si>
    <r>
      <t>8. Die Portionen sind…</t>
    </r>
    <r>
      <rPr>
        <b/>
        <sz val="16"/>
        <rFont val="Calibri"/>
        <family val="2"/>
        <scheme val="minor"/>
      </rPr>
      <t xml:space="preserve"> </t>
    </r>
    <r>
      <rPr>
        <sz val="16"/>
        <rFont val="Calibri"/>
        <family val="2"/>
        <scheme val="minor"/>
      </rPr>
      <t>(Einfachnennung)</t>
    </r>
  </si>
  <si>
    <r>
      <t xml:space="preserve">9. Wie zutreffend sind für dich folgende Aussagen zum Essen in der Mensa? Das Essen… </t>
    </r>
    <r>
      <rPr>
        <sz val="16"/>
        <rFont val="Calibri"/>
        <family val="2"/>
        <scheme val="minor"/>
      </rPr>
      <t>(Einfachnennung pro Zeile)</t>
    </r>
  </si>
  <si>
    <t>Anzahl</t>
  </si>
  <si>
    <r>
      <t>10.-15. Wie zutreffend sind für dich folgende Aussagen?</t>
    </r>
    <r>
      <rPr>
        <sz val="16"/>
        <color theme="5"/>
        <rFont val="Calibri"/>
        <family val="2"/>
        <scheme val="minor"/>
      </rPr>
      <t xml:space="preserve"> </t>
    </r>
    <r>
      <rPr>
        <sz val="16"/>
        <rFont val="Calibri"/>
        <family val="2"/>
        <scheme val="minor"/>
      </rPr>
      <t>(Einfachnennung pro Zeile)</t>
    </r>
  </si>
  <si>
    <r>
      <rPr>
        <b/>
        <sz val="12"/>
        <color theme="1"/>
        <rFont val="Calibri"/>
        <family val="2"/>
        <scheme val="minor"/>
      </rPr>
      <t>Hinweis:</t>
    </r>
    <r>
      <rPr>
        <sz val="12"/>
        <color theme="1"/>
        <rFont val="Calibri"/>
        <family val="2"/>
        <scheme val="minor"/>
      </rPr>
      <t xml:space="preserve"> </t>
    </r>
  </si>
  <si>
    <r>
      <t xml:space="preserve">Zusammenfassendes Ergebnis/ Einschätzung aus allen Rückmeldungen </t>
    </r>
    <r>
      <rPr>
        <i/>
        <sz val="14"/>
        <color theme="1"/>
        <rFont val="Calibri"/>
        <family val="2"/>
        <scheme val="minor"/>
      </rPr>
      <t>(Hier haben Sie Platz, um beobachtete Auffälligkeiten und/oder besondere Häufigkeiten aus den Antworten der oberen Tabelle zu vermerken.)</t>
    </r>
  </si>
  <si>
    <r>
      <t xml:space="preserve">Sie haben an Ihrer Schule eine </t>
    </r>
    <r>
      <rPr>
        <b/>
        <sz val="14"/>
        <rFont val="Calibri"/>
        <family val="2"/>
        <scheme val="minor"/>
      </rPr>
      <t>Umfrage zur Akzeptanz der Schulverpflegung</t>
    </r>
    <r>
      <rPr>
        <sz val="14"/>
        <rFont val="Calibri"/>
        <family val="2"/>
        <scheme val="minor"/>
      </rPr>
      <t xml:space="preserve"> durchgeführt und auf diese Weise eine</t>
    </r>
    <r>
      <rPr>
        <b/>
        <sz val="14"/>
        <rFont val="Calibri"/>
        <family val="2"/>
        <scheme val="minor"/>
      </rPr>
      <t xml:space="preserve"> Ist-Stand-Analyse zur Schulverpflegung </t>
    </r>
    <r>
      <rPr>
        <sz val="14"/>
        <rFont val="Calibri"/>
        <family val="2"/>
        <scheme val="minor"/>
      </rPr>
      <t>angestoßen. Die vorliegende Auswertungsvorlage kann Ihnen helfen, die Umfrageergebnisse zu visualisieren, einzuordnen und Maßnahmen zur Qualitätssicherung und -entwicklung abzuleiten.</t>
    </r>
  </si>
  <si>
    <r>
      <t xml:space="preserve">Auf diese Weise kann  die Auswertung Ihrer Umfrage dabei unterstützen, </t>
    </r>
    <r>
      <rPr>
        <b/>
        <sz val="14"/>
        <color theme="1"/>
        <rFont val="Calibri"/>
        <family val="2"/>
        <scheme val="minor"/>
      </rPr>
      <t>Ansatzpunkte für Veränderungen zu identifizieren</t>
    </r>
    <r>
      <rPr>
        <sz val="14"/>
        <color theme="1"/>
        <rFont val="Calibri"/>
        <family val="2"/>
        <scheme val="minor"/>
      </rPr>
      <t>, gemeinsam mit allen Beteiligten</t>
    </r>
    <r>
      <rPr>
        <b/>
        <sz val="14"/>
        <color theme="1"/>
        <rFont val="Calibri"/>
        <family val="2"/>
        <scheme val="minor"/>
      </rPr>
      <t xml:space="preserve"> Ziele zu formulieren</t>
    </r>
    <r>
      <rPr>
        <sz val="14"/>
        <color theme="1"/>
        <rFont val="Calibri"/>
        <family val="2"/>
        <scheme val="minor"/>
      </rPr>
      <t xml:space="preserve"> und passgenaue </t>
    </r>
    <r>
      <rPr>
        <b/>
        <sz val="14"/>
        <color theme="1"/>
        <rFont val="Calibri"/>
        <family val="2"/>
        <scheme val="minor"/>
      </rPr>
      <t>Maßnahmen zur Steigerung der Akzeptanz</t>
    </r>
    <r>
      <rPr>
        <sz val="14"/>
        <color theme="1"/>
        <rFont val="Calibri"/>
        <family val="2"/>
        <scheme val="minor"/>
      </rPr>
      <t xml:space="preserve"> Ihrer Schulverpflegung zu erarbeiten.</t>
    </r>
  </si>
  <si>
    <r>
      <t xml:space="preserve">Eine regelmäßige Umfrage in für Sie stimmigen Zeitabständen kann darüber hinaus helfen, die gesamte </t>
    </r>
    <r>
      <rPr>
        <b/>
        <sz val="14"/>
        <color theme="1"/>
        <rFont val="Calibri"/>
        <family val="2"/>
        <scheme val="minor"/>
      </rPr>
      <t>Schulgemeinde</t>
    </r>
    <r>
      <rPr>
        <sz val="14"/>
        <color theme="1"/>
        <rFont val="Calibri"/>
        <family val="2"/>
        <scheme val="minor"/>
      </rPr>
      <t xml:space="preserve"> für das Thema einer akzeptierten und ausgewogenen Schulverpflegung zu </t>
    </r>
    <r>
      <rPr>
        <b/>
        <sz val="14"/>
        <color theme="1"/>
        <rFont val="Calibri"/>
        <family val="2"/>
        <scheme val="minor"/>
      </rPr>
      <t>sensibilisieren,</t>
    </r>
    <r>
      <rPr>
        <sz val="14"/>
        <color theme="1"/>
        <rFont val="Calibri"/>
        <family val="2"/>
        <scheme val="minor"/>
      </rPr>
      <t xml:space="preserve"> die </t>
    </r>
    <r>
      <rPr>
        <b/>
        <sz val="14"/>
        <color theme="1"/>
        <rFont val="Calibri"/>
        <family val="2"/>
        <scheme val="minor"/>
      </rPr>
      <t>Wirkung Ihrer Maßnahmen zu evaluieren</t>
    </r>
    <r>
      <rPr>
        <sz val="14"/>
        <color theme="1"/>
        <rFont val="Calibri"/>
        <family val="2"/>
        <scheme val="minor"/>
      </rPr>
      <t xml:space="preserve"> und auf dieser Grundlage die </t>
    </r>
    <r>
      <rPr>
        <b/>
        <sz val="14"/>
        <color theme="1"/>
        <rFont val="Calibri"/>
        <family val="2"/>
        <scheme val="minor"/>
      </rPr>
      <t>Weiterentwicklung</t>
    </r>
    <r>
      <rPr>
        <sz val="14"/>
        <color theme="1"/>
        <rFont val="Calibri"/>
        <family val="2"/>
        <scheme val="minor"/>
      </rPr>
      <t xml:space="preserve"> Ihrer Schulverpflegung anzugehen.</t>
    </r>
  </si>
  <si>
    <r>
      <t>1) Bitte füllen Sie zunächst die Kopfzeile aus, indem Sie die</t>
    </r>
    <r>
      <rPr>
        <b/>
        <sz val="14"/>
        <color theme="1"/>
        <rFont val="Calibri"/>
        <family val="2"/>
        <scheme val="minor"/>
      </rPr>
      <t xml:space="preserve"> Daten Ihrer Schule</t>
    </r>
    <r>
      <rPr>
        <sz val="14"/>
        <color theme="1"/>
        <rFont val="Calibri"/>
        <family val="2"/>
        <scheme val="minor"/>
      </rPr>
      <t>, die</t>
    </r>
    <r>
      <rPr>
        <b/>
        <sz val="14"/>
        <color theme="1"/>
        <rFont val="Calibri"/>
        <family val="2"/>
        <scheme val="minor"/>
      </rPr>
      <t xml:space="preserve"> Anzahl der befragten Schülerinnen und Schüler</t>
    </r>
    <r>
      <rPr>
        <sz val="14"/>
        <color theme="1"/>
        <rFont val="Calibri"/>
        <family val="2"/>
        <scheme val="minor"/>
      </rPr>
      <t xml:space="preserve"> und das </t>
    </r>
    <r>
      <rPr>
        <b/>
        <sz val="14"/>
        <color theme="1"/>
        <rFont val="Calibri"/>
        <family val="2"/>
        <scheme val="minor"/>
      </rPr>
      <t xml:space="preserve">Datum der Befragung </t>
    </r>
    <r>
      <rPr>
        <sz val="14"/>
        <color theme="1"/>
        <rFont val="Calibri"/>
        <family val="2"/>
        <scheme val="minor"/>
      </rPr>
      <t>angeben. Die Angabe des</t>
    </r>
    <r>
      <rPr>
        <b/>
        <sz val="14"/>
        <color theme="1"/>
        <rFont val="Calibri"/>
        <family val="2"/>
        <scheme val="minor"/>
      </rPr>
      <t xml:space="preserve"> Datums der Befragung</t>
    </r>
    <r>
      <rPr>
        <sz val="14"/>
        <color theme="1"/>
        <rFont val="Calibri"/>
        <family val="2"/>
        <scheme val="minor"/>
      </rPr>
      <t xml:space="preserve"> kann Ihnen helfen, zukünftige Umfrageergebnisse mit älteren Erhebungen zu vergleichen und die Wirkung etwaiger Maßnahmen zur Steigerung der Akzeptanz einzuordnen.</t>
    </r>
  </si>
  <si>
    <r>
      <t xml:space="preserve">2) Tragen Sie anschließend die Ergebnisse Ihrer Umfrage in die Auswertungsmaske ein. Ihre Ergebnisse werden automatisch in </t>
    </r>
    <r>
      <rPr>
        <b/>
        <sz val="14"/>
        <color theme="1"/>
        <rFont val="Calibri"/>
        <family val="2"/>
        <scheme val="minor"/>
      </rPr>
      <t>Prozentangaben</t>
    </r>
    <r>
      <rPr>
        <sz val="14"/>
        <color theme="1"/>
        <rFont val="Calibri"/>
        <family val="2"/>
        <scheme val="minor"/>
      </rPr>
      <t xml:space="preserve"> übersetzt und in Form eines </t>
    </r>
    <r>
      <rPr>
        <b/>
        <sz val="14"/>
        <color theme="1"/>
        <rFont val="Calibri"/>
        <family val="2"/>
        <scheme val="minor"/>
      </rPr>
      <t>Diagrammes</t>
    </r>
    <r>
      <rPr>
        <sz val="14"/>
        <color theme="1"/>
        <rFont val="Calibri"/>
        <family val="2"/>
        <scheme val="minor"/>
      </rPr>
      <t xml:space="preserve"> jeweils am rechten Seitenrand dargestellt. Um zur nächsten Fragen zu gelangen, wählen Sie bitte den jeweiligen Reiter am unteren Rand der Excel-Tabelle aus. Die Reiter sind analog zu den Fragen im Umfragebogen zur Akzeptanz der Schulverpflegung - Grundschulen - benannt. </t>
    </r>
  </si>
  <si>
    <r>
      <t xml:space="preserve">3) Nach Eingabe der Umfrageergebnisse erscheint im </t>
    </r>
    <r>
      <rPr>
        <b/>
        <sz val="14"/>
        <color theme="1"/>
        <rFont val="Calibri"/>
        <family val="2"/>
        <scheme val="minor"/>
      </rPr>
      <t>Anmerkungsfeld automatisch ein Hinweis</t>
    </r>
    <r>
      <rPr>
        <sz val="14"/>
        <color theme="1"/>
        <rFont val="Calibri"/>
        <family val="2"/>
        <scheme val="minor"/>
      </rPr>
      <t xml:space="preserve">, der Sie dabei unterstützen soll, die Auswertungsergebnisse einzuordnen. </t>
    </r>
  </si>
  <si>
    <r>
      <t xml:space="preserve">4) Im </t>
    </r>
    <r>
      <rPr>
        <b/>
        <sz val="14"/>
        <color theme="1"/>
        <rFont val="Calibri"/>
        <family val="2"/>
        <scheme val="minor"/>
      </rPr>
      <t>Reiter "Übersicht"</t>
    </r>
    <r>
      <rPr>
        <sz val="14"/>
        <color theme="1"/>
        <rFont val="Calibri"/>
        <family val="2"/>
        <scheme val="minor"/>
      </rPr>
      <t xml:space="preserve"> werden für Sie die Auswertungsergebnisse aller Fragen der Umfrage in Form von Diagrammen als </t>
    </r>
    <r>
      <rPr>
        <b/>
        <sz val="14"/>
        <color theme="1"/>
        <rFont val="Calibri"/>
        <family val="2"/>
        <scheme val="minor"/>
      </rPr>
      <t>Druckvorlage</t>
    </r>
    <r>
      <rPr>
        <sz val="14"/>
        <color theme="1"/>
        <rFont val="Calibri"/>
        <family val="2"/>
        <scheme val="minor"/>
      </rPr>
      <t xml:space="preserve"> zusamengeführt. Drucken Sie diese Datei bei Bedarf aus oder verweisen Sie digital darauf, um die Ergebnisse in der nächsten </t>
    </r>
    <r>
      <rPr>
        <b/>
        <sz val="14"/>
        <color theme="1"/>
        <rFont val="Calibri"/>
        <family val="2"/>
        <scheme val="minor"/>
      </rPr>
      <t>Sitzung im Mensakreis</t>
    </r>
    <r>
      <rPr>
        <sz val="14"/>
        <color theme="1"/>
        <rFont val="Calibri"/>
        <family val="2"/>
        <scheme val="minor"/>
      </rPr>
      <t xml:space="preserve"> gemeinsam mit allen Beteiligten zu besprechen. </t>
    </r>
  </si>
  <si>
    <r>
      <t xml:space="preserve">5) Sie möchten die grafische Übersicht der Auswertungsergebnisse </t>
    </r>
    <r>
      <rPr>
        <b/>
        <sz val="14"/>
        <color theme="1"/>
        <rFont val="Calibri"/>
        <family val="2"/>
        <scheme val="minor"/>
      </rPr>
      <t>drucken?</t>
    </r>
    <r>
      <rPr>
        <sz val="14"/>
        <color theme="1"/>
        <rFont val="Calibri"/>
        <family val="2"/>
        <scheme val="minor"/>
      </rPr>
      <t xml:space="preserve"> Dann wählen Sie in Ihren Druckeinstellungen am besten den </t>
    </r>
    <r>
      <rPr>
        <b/>
        <sz val="14"/>
        <color theme="1"/>
        <rFont val="Calibri"/>
        <family val="2"/>
        <scheme val="minor"/>
      </rPr>
      <t>Druck im Querformat</t>
    </r>
    <r>
      <rPr>
        <sz val="14"/>
        <color theme="1"/>
        <rFont val="Calibri"/>
        <family val="2"/>
        <scheme val="minor"/>
      </rPr>
      <t xml:space="preserve"> aus. Diese Voreinstellung gewährleistet ein gutes Druckergebnis und die Darstellung aller Diagramme.</t>
    </r>
  </si>
  <si>
    <r>
      <rPr>
        <b/>
        <sz val="14"/>
        <rFont val="Calibri"/>
        <family val="2"/>
        <scheme val="minor"/>
      </rPr>
      <t>Übersicht Materialien und Vorlagen</t>
    </r>
    <r>
      <rPr>
        <sz val="14"/>
        <rFont val="Calibri"/>
        <family val="2"/>
        <scheme val="minor"/>
      </rPr>
      <t xml:space="preserve"> 
Für eine gelingende Kommunikation an der Schnittstelle Schulträger - Schulgemeinde zur Optimierung der schulischen Verpflegungssituation</t>
    </r>
  </si>
  <si>
    <t xml:space="preserve">    Weiterführende Materialien</t>
  </si>
  <si>
    <t xml:space="preserve">     Abeitserleichternde Materialien im Mensakreis</t>
  </si>
  <si>
    <r>
      <t xml:space="preserve">Umfrage zur Akzeptanz der Schulverpflegung 
</t>
    </r>
    <r>
      <rPr>
        <b/>
        <sz val="16"/>
        <color theme="0"/>
        <rFont val="Calibri"/>
        <family val="2"/>
        <scheme val="minor"/>
      </rPr>
      <t>- Grundschule und Sekundarstufe I -</t>
    </r>
  </si>
  <si>
    <r>
      <t xml:space="preserve">Umfrage zur Akzeptanz der Schulverpflegung
</t>
    </r>
    <r>
      <rPr>
        <b/>
        <sz val="16"/>
        <color theme="0"/>
        <rFont val="Calibri"/>
        <family val="2"/>
        <scheme val="minor"/>
      </rPr>
      <t>- Grundschule und Sekundarstufe I -</t>
    </r>
  </si>
  <si>
    <r>
      <t xml:space="preserve">Umfrage zur Akzeptanz der Schulverpflegung
</t>
    </r>
    <r>
      <rPr>
        <b/>
        <sz val="14"/>
        <color theme="0"/>
        <rFont val="Calibri"/>
        <family val="2"/>
        <scheme val="minor"/>
      </rPr>
      <t>- Grundschule und Sekundarstufe I -</t>
    </r>
  </si>
  <si>
    <r>
      <t xml:space="preserve">Übersicht zur Umfrage zur Akzeptanz der Schulverpflegung 
</t>
    </r>
    <r>
      <rPr>
        <b/>
        <sz val="16"/>
        <color theme="0"/>
        <rFont val="Calibri"/>
        <family val="2"/>
        <scheme val="minor"/>
      </rPr>
      <t>- Grundschule und Sekundarstufe I -</t>
    </r>
  </si>
  <si>
    <r>
      <rPr>
        <b/>
        <sz val="12"/>
        <color theme="1"/>
        <rFont val="Arial"/>
        <family val="2"/>
      </rPr>
      <t xml:space="preserve">Hinweis: 
</t>
    </r>
    <r>
      <rPr>
        <sz val="12"/>
        <color theme="1"/>
        <rFont val="Arial"/>
        <family val="2"/>
      </rPr>
      <t xml:space="preserve">Grundlage dieser Auswertung ist die zum Zeitpunkt der Erstellung aktuelle  4. Auflage des DGE-Qualitätsstandards für die Schulverpflegung.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</si>
</sst>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2"/>
      <color theme="1"/>
      <name val="Arial"/>
      <family val="2"/>
    </font>
    <font>
      <b/>
      <sz val="12"/>
      <color theme="1"/>
      <name val="Arial"/>
      <family val="2"/>
    </font>
    <font>
      <sz val="12"/>
      <color theme="1"/>
      <name val="Arial"/>
      <family val="2"/>
    </font>
    <font>
      <sz val="12"/>
      <color rgb="FFFF0000"/>
      <name val="Arial"/>
      <family val="2"/>
    </font>
    <font>
      <b/>
      <sz val="12"/>
      <name val="Arial"/>
      <family val="2"/>
    </font>
    <font>
      <u/>
      <sz val="12"/>
      <color theme="1"/>
      <name val="Arial"/>
      <family val="2"/>
    </font>
    <font>
      <sz val="12"/>
      <name val="Arial"/>
      <family val="2"/>
    </font>
    <font>
      <u/>
      <sz val="12"/>
      <color theme="10"/>
      <name val="Arial"/>
      <family val="2"/>
    </font>
    <font>
      <u/>
      <sz val="12"/>
      <color theme="1"/>
      <name val="Calibri"/>
      <family val="2"/>
      <scheme val="minor"/>
    </font>
    <font>
      <sz val="12"/>
      <color theme="1"/>
      <name val="Calibri"/>
      <family val="2"/>
      <scheme val="minor"/>
    </font>
    <font>
      <b/>
      <sz val="12"/>
      <color theme="1"/>
      <name val="Calibri"/>
      <family val="2"/>
      <scheme val="minor"/>
    </font>
    <font>
      <b/>
      <sz val="12"/>
      <name val="Calibri"/>
      <family val="2"/>
      <scheme val="minor"/>
    </font>
    <font>
      <sz val="12"/>
      <name val="Calibri"/>
      <family val="2"/>
      <scheme val="minor"/>
    </font>
    <font>
      <b/>
      <sz val="12"/>
      <color rgb="FFFF0000"/>
      <name val="Calibri"/>
      <family val="2"/>
      <scheme val="minor"/>
    </font>
    <font>
      <b/>
      <u/>
      <sz val="12"/>
      <color theme="1"/>
      <name val="Calibri"/>
      <family val="2"/>
      <scheme val="minor"/>
    </font>
    <font>
      <b/>
      <sz val="13"/>
      <color theme="1"/>
      <name val="Calibri"/>
      <family val="2"/>
      <scheme val="minor"/>
    </font>
    <font>
      <sz val="12"/>
      <color rgb="FFFF0000"/>
      <name val="Calibri"/>
      <family val="2"/>
      <scheme val="minor"/>
    </font>
    <font>
      <b/>
      <u/>
      <sz val="12"/>
      <name val="Calibri"/>
      <family val="2"/>
      <scheme val="minor"/>
    </font>
    <font>
      <u/>
      <sz val="12"/>
      <name val="Calibri"/>
      <family val="2"/>
      <scheme val="minor"/>
    </font>
    <font>
      <b/>
      <i/>
      <sz val="12"/>
      <color theme="1"/>
      <name val="Calibri"/>
      <family val="2"/>
      <scheme val="minor"/>
    </font>
    <font>
      <i/>
      <sz val="12"/>
      <color theme="1"/>
      <name val="Calibri"/>
      <family val="2"/>
      <scheme val="minor"/>
    </font>
    <font>
      <b/>
      <sz val="16"/>
      <color theme="0"/>
      <name val="Calibri"/>
      <family val="2"/>
      <scheme val="minor"/>
    </font>
    <font>
      <b/>
      <sz val="14"/>
      <color theme="0"/>
      <name val="Calibri"/>
      <family val="2"/>
      <scheme val="minor"/>
    </font>
    <font>
      <b/>
      <sz val="14"/>
      <color theme="1"/>
      <name val="Calibri"/>
      <family val="2"/>
      <scheme val="minor"/>
    </font>
    <font>
      <sz val="14"/>
      <color theme="1"/>
      <name val="Calibri"/>
      <family val="2"/>
      <scheme val="minor"/>
    </font>
    <font>
      <b/>
      <sz val="55"/>
      <color rgb="FFFF0000"/>
      <name val="Wingdings"/>
      <charset val="2"/>
    </font>
    <font>
      <b/>
      <sz val="55"/>
      <color theme="7"/>
      <name val="Wingdings"/>
      <charset val="2"/>
    </font>
    <font>
      <b/>
      <sz val="55"/>
      <color rgb="FF00B050"/>
      <name val="Wingdings"/>
      <charset val="2"/>
    </font>
    <font>
      <b/>
      <sz val="16"/>
      <color theme="5"/>
      <name val="Calibri"/>
      <family val="2"/>
      <scheme val="minor"/>
    </font>
    <font>
      <sz val="16"/>
      <name val="Calibri"/>
      <family val="2"/>
      <scheme val="minor"/>
    </font>
    <font>
      <b/>
      <sz val="16"/>
      <name val="Calibri"/>
      <family val="2"/>
      <scheme val="minor"/>
    </font>
    <font>
      <b/>
      <sz val="16"/>
      <color theme="1"/>
      <name val="Calibri"/>
      <family val="2"/>
      <scheme val="minor"/>
    </font>
    <font>
      <b/>
      <sz val="16"/>
      <color theme="0"/>
      <name val="Arial"/>
      <family val="2"/>
    </font>
    <font>
      <b/>
      <u/>
      <sz val="16"/>
      <color theme="5"/>
      <name val="Calibri"/>
      <family val="2"/>
      <scheme val="minor"/>
    </font>
    <font>
      <sz val="14"/>
      <color theme="1" tint="0.34998626667073579"/>
      <name val="Calibri"/>
      <family val="2"/>
      <scheme val="minor"/>
    </font>
    <font>
      <sz val="14"/>
      <name val="Calibri"/>
      <family val="2"/>
      <scheme val="minor"/>
    </font>
    <font>
      <sz val="16"/>
      <color theme="1"/>
      <name val="Calibri"/>
      <family val="2"/>
      <scheme val="minor"/>
    </font>
    <font>
      <b/>
      <sz val="20"/>
      <color theme="0"/>
      <name val="Calibri"/>
      <family val="2"/>
      <scheme val="minor"/>
    </font>
    <font>
      <sz val="14"/>
      <color theme="1"/>
      <name val="Arial"/>
      <family val="2"/>
    </font>
    <font>
      <sz val="16"/>
      <color theme="5"/>
      <name val="Calibri"/>
      <family val="2"/>
      <scheme val="minor"/>
    </font>
    <font>
      <i/>
      <sz val="14"/>
      <color theme="1"/>
      <name val="Calibri"/>
      <family val="2"/>
      <scheme val="minor"/>
    </font>
    <font>
      <b/>
      <sz val="14"/>
      <name val="Calibri"/>
      <family val="2"/>
      <scheme val="minor"/>
    </font>
    <font>
      <sz val="14"/>
      <color theme="5"/>
      <name val="Calibri"/>
      <family val="2"/>
      <scheme val="minor"/>
    </font>
    <font>
      <b/>
      <sz val="12"/>
      <color theme="5"/>
      <name val="Arial"/>
      <family val="2"/>
    </font>
    <font>
      <b/>
      <u/>
      <sz val="14"/>
      <color theme="5"/>
      <name val="Calibri"/>
      <family val="2"/>
      <scheme val="minor"/>
    </font>
    <font>
      <b/>
      <sz val="14"/>
      <color theme="5"/>
      <name val="Calibri"/>
      <family val="2"/>
      <scheme val="minor"/>
    </font>
    <font>
      <b/>
      <sz val="14"/>
      <color theme="1"/>
      <name val="Arial"/>
      <family val="2"/>
    </font>
    <font>
      <b/>
      <sz val="14"/>
      <name val="Arial"/>
      <family val="2"/>
    </font>
    <font>
      <u/>
      <sz val="14"/>
      <color theme="10"/>
      <name val="Arial"/>
      <family val="2"/>
    </font>
  </fonts>
  <fills count="1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
      <patternFill patternType="solid">
        <fgColor theme="0"/>
        <bgColor auto="1"/>
      </patternFill>
    </fill>
    <fill>
      <gradientFill degree="90">
        <stop position="0">
          <color theme="0"/>
        </stop>
        <stop position="1">
          <color theme="7" tint="0.80001220740379042"/>
        </stop>
      </gradientFill>
    </fill>
    <fill>
      <gradientFill degree="90">
        <stop position="0">
          <color theme="0"/>
        </stop>
        <stop position="1">
          <color rgb="FFFFF8E5"/>
        </stop>
      </gradientFill>
    </fill>
    <fill>
      <patternFill patternType="solid">
        <fgColor rgb="FFEF8D4B"/>
        <bgColor indexed="64"/>
      </patternFill>
    </fill>
    <fill>
      <patternFill patternType="solid">
        <fgColor theme="0" tint="-0.14999847407452621"/>
        <bgColor indexed="64"/>
      </patternFill>
    </fill>
    <fill>
      <gradientFill degree="90">
        <stop position="0">
          <color rgb="FFFFFFFF"/>
        </stop>
        <stop position="1">
          <color rgb="FFFFF8E5"/>
        </stop>
      </gradientFill>
    </fill>
    <fill>
      <gradientFill degree="90">
        <stop position="0">
          <color theme="0" tint="-5.0965910824915313E-2"/>
        </stop>
        <stop position="0.5">
          <color theme="0" tint="-0.1490218817712943"/>
        </stop>
        <stop position="1">
          <color theme="0" tint="-5.0965910824915313E-2"/>
        </stop>
      </gradientFill>
    </fill>
    <fill>
      <patternFill patternType="solid">
        <fgColor theme="0" tint="-0.14999847407452621"/>
        <bgColor auto="1"/>
      </patternFill>
    </fill>
    <fill>
      <gradientFill degree="90">
        <stop position="0">
          <color theme="0" tint="-5.0965910824915313E-2"/>
        </stop>
        <stop position="1">
          <color theme="0" tint="-0.1490218817712943"/>
        </stop>
      </gradientFill>
    </fill>
    <fill>
      <patternFill patternType="solid">
        <fgColor theme="5"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top/>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theme="5"/>
      </left>
      <right style="thin">
        <color theme="5"/>
      </right>
      <top style="thin">
        <color theme="5"/>
      </top>
      <bottom style="thin">
        <color theme="5"/>
      </bottom>
      <diagonal/>
    </border>
  </borders>
  <cellStyleXfs count="3">
    <xf numFmtId="0" fontId="0" fillId="0" borderId="0"/>
    <xf numFmtId="9" fontId="2" fillId="0" borderId="0" applyFont="0" applyFill="0" applyBorder="0" applyAlignment="0" applyProtection="0"/>
    <xf numFmtId="0" fontId="7" fillId="0" borderId="0" applyNumberFormat="0" applyFill="0" applyBorder="0" applyAlignment="0" applyProtection="0"/>
  </cellStyleXfs>
  <cellXfs count="239">
    <xf numFmtId="0" fontId="0" fillId="0" borderId="0" xfId="0"/>
    <xf numFmtId="0" fontId="0" fillId="0" borderId="0" xfId="0" applyAlignment="1">
      <alignment horizontal="center" vertical="center"/>
    </xf>
    <xf numFmtId="0" fontId="0" fillId="0" borderId="0" xfId="0" applyBorder="1"/>
    <xf numFmtId="0" fontId="0" fillId="0" borderId="0" xfId="0" applyBorder="1" applyAlignment="1">
      <alignment vertical="top"/>
    </xf>
    <xf numFmtId="0" fontId="0" fillId="0" borderId="0" xfId="0" applyFill="1"/>
    <xf numFmtId="0" fontId="1" fillId="0" borderId="0" xfId="0" applyFont="1" applyBorder="1" applyAlignment="1">
      <alignment vertical="center"/>
    </xf>
    <xf numFmtId="0" fontId="0" fillId="0" borderId="0" xfId="0" applyBorder="1" applyAlignment="1">
      <alignment vertical="center"/>
    </xf>
    <xf numFmtId="0" fontId="0" fillId="0" borderId="0" xfId="0" applyAlignment="1">
      <alignment vertical="center"/>
    </xf>
    <xf numFmtId="0" fontId="1" fillId="0" borderId="0" xfId="0" applyFont="1" applyBorder="1" applyAlignment="1">
      <alignment horizontal="left" vertical="center"/>
    </xf>
    <xf numFmtId="0" fontId="0" fillId="0" borderId="0" xfId="0" applyAlignment="1">
      <alignment horizontal="left"/>
    </xf>
    <xf numFmtId="9" fontId="0" fillId="0" borderId="0" xfId="1" applyFont="1" applyAlignment="1">
      <alignment horizontal="center" vertical="center"/>
    </xf>
    <xf numFmtId="10" fontId="0" fillId="0" borderId="0" xfId="0" applyNumberFormat="1" applyAlignment="1">
      <alignment horizontal="center" vertical="center"/>
    </xf>
    <xf numFmtId="0" fontId="3" fillId="0" borderId="0" xfId="0" applyFont="1" applyAlignment="1">
      <alignment vertical="center"/>
    </xf>
    <xf numFmtId="0" fontId="3" fillId="0" borderId="0" xfId="0" applyFont="1"/>
    <xf numFmtId="9" fontId="0" fillId="0" borderId="0" xfId="1" applyFont="1" applyAlignment="1">
      <alignment vertical="center"/>
    </xf>
    <xf numFmtId="10" fontId="0" fillId="0" borderId="0" xfId="0" applyNumberFormat="1" applyAlignment="1">
      <alignment vertical="center"/>
    </xf>
    <xf numFmtId="0" fontId="0" fillId="3" borderId="0" xfId="0" applyFill="1" applyAlignment="1">
      <alignment vertical="center"/>
    </xf>
    <xf numFmtId="0" fontId="1" fillId="0" borderId="0" xfId="0" applyFont="1" applyBorder="1" applyAlignment="1">
      <alignment vertical="center" wrapText="1"/>
    </xf>
    <xf numFmtId="0" fontId="1" fillId="0" borderId="0" xfId="0" applyFont="1" applyBorder="1" applyAlignment="1">
      <alignment horizontal="center" vertical="center"/>
    </xf>
    <xf numFmtId="0" fontId="5" fillId="0" borderId="0" xfId="0" applyFont="1" applyFill="1"/>
    <xf numFmtId="9" fontId="1" fillId="3" borderId="0" xfId="0" applyNumberFormat="1" applyFont="1" applyFill="1" applyBorder="1" applyAlignment="1">
      <alignment wrapText="1"/>
    </xf>
    <xf numFmtId="0" fontId="0" fillId="3" borderId="0" xfId="0" applyFill="1" applyBorder="1" applyAlignment="1">
      <alignment wrapText="1"/>
    </xf>
    <xf numFmtId="0" fontId="0" fillId="0" borderId="0" xfId="0" applyAlignment="1">
      <alignment vertical="top" wrapText="1"/>
    </xf>
    <xf numFmtId="0" fontId="0" fillId="0" borderId="0" xfId="0" applyAlignment="1">
      <alignment vertical="center" wrapText="1"/>
    </xf>
    <xf numFmtId="0" fontId="4" fillId="3" borderId="0" xfId="0" applyFont="1" applyFill="1" applyBorder="1" applyAlignment="1">
      <alignment vertical="center" wrapText="1"/>
    </xf>
    <xf numFmtId="0" fontId="1" fillId="3" borderId="0" xfId="0" applyFont="1" applyFill="1" applyBorder="1" applyAlignment="1">
      <alignment vertical="center"/>
    </xf>
    <xf numFmtId="0" fontId="0" fillId="0" borderId="0" xfId="0" applyBorder="1" applyAlignment="1">
      <alignment horizontal="left" vertical="center"/>
    </xf>
    <xf numFmtId="0" fontId="0" fillId="0" borderId="1" xfId="0" applyBorder="1" applyAlignment="1">
      <alignment horizontal="left" vertical="top" wrapText="1"/>
    </xf>
    <xf numFmtId="0" fontId="1" fillId="0" borderId="0" xfId="0" applyFont="1" applyFill="1" applyBorder="1" applyAlignment="1">
      <alignment vertical="center" wrapText="1"/>
    </xf>
    <xf numFmtId="0" fontId="1" fillId="0" borderId="0" xfId="0" applyFont="1" applyFill="1" applyBorder="1" applyAlignment="1">
      <alignment vertical="center"/>
    </xf>
    <xf numFmtId="0" fontId="6" fillId="5" borderId="0" xfId="0" applyFont="1" applyFill="1" applyBorder="1" applyAlignment="1">
      <alignment horizontal="left" vertical="top" wrapText="1"/>
    </xf>
    <xf numFmtId="0" fontId="8" fillId="0" borderId="0" xfId="0" applyFont="1" applyFill="1"/>
    <xf numFmtId="0" fontId="9" fillId="0" borderId="0" xfId="0" applyFont="1" applyFill="1"/>
    <xf numFmtId="0" fontId="9" fillId="0" borderId="1" xfId="0" applyFont="1" applyBorder="1" applyAlignment="1">
      <alignment horizontal="left" vertical="top" wrapText="1"/>
    </xf>
    <xf numFmtId="9" fontId="10" fillId="4" borderId="1" xfId="0" applyNumberFormat="1" applyFont="1" applyFill="1" applyBorder="1" applyAlignment="1">
      <alignment horizontal="left" vertical="top" wrapText="1"/>
    </xf>
    <xf numFmtId="0" fontId="9" fillId="0" borderId="0" xfId="0" applyFont="1" applyBorder="1"/>
    <xf numFmtId="0" fontId="9" fillId="0" borderId="0" xfId="0" applyFont="1"/>
    <xf numFmtId="0" fontId="10" fillId="0" borderId="0" xfId="0" applyFont="1" applyBorder="1" applyAlignment="1">
      <alignment horizontal="left" vertical="center"/>
    </xf>
    <xf numFmtId="0" fontId="0" fillId="0" borderId="0" xfId="0" applyNumberFormat="1" applyAlignment="1">
      <alignment horizontal="left" vertical="top" wrapText="1"/>
    </xf>
    <xf numFmtId="0" fontId="0" fillId="3" borderId="0" xfId="0" applyFill="1" applyAlignment="1">
      <alignment horizontal="left" vertical="top" wrapText="1"/>
    </xf>
    <xf numFmtId="9" fontId="0" fillId="3" borderId="0" xfId="1" applyFont="1" applyFill="1" applyAlignment="1">
      <alignment vertical="center"/>
    </xf>
    <xf numFmtId="0" fontId="0" fillId="3" borderId="0" xfId="0" applyFill="1"/>
    <xf numFmtId="1" fontId="0" fillId="0" borderId="0" xfId="0" applyNumberFormat="1"/>
    <xf numFmtId="9" fontId="9" fillId="0" borderId="1" xfId="0" applyNumberFormat="1" applyFont="1" applyBorder="1" applyAlignment="1">
      <alignment horizontal="left" vertical="top" wrapText="1"/>
    </xf>
    <xf numFmtId="9" fontId="0" fillId="0" borderId="0" xfId="0" applyNumberFormat="1"/>
    <xf numFmtId="10" fontId="9" fillId="0" borderId="1" xfId="0" applyNumberFormat="1" applyFont="1" applyBorder="1" applyAlignment="1">
      <alignment horizontal="left" vertical="top" wrapText="1"/>
    </xf>
    <xf numFmtId="0" fontId="0" fillId="0" borderId="0" xfId="0" applyFill="1" applyAlignment="1">
      <alignment vertical="center" wrapText="1"/>
    </xf>
    <xf numFmtId="0" fontId="0" fillId="8" borderId="0" xfId="0" applyFill="1"/>
    <xf numFmtId="0" fontId="1" fillId="0" borderId="0" xfId="0" applyFont="1" applyFill="1"/>
    <xf numFmtId="0" fontId="9" fillId="0" borderId="0" xfId="0" applyFont="1" applyFill="1" applyBorder="1" applyAlignment="1">
      <alignment horizontal="left" vertical="center" wrapText="1"/>
    </xf>
    <xf numFmtId="0" fontId="0" fillId="0" borderId="0" xfId="0" applyFill="1" applyAlignment="1">
      <alignment horizontal="left" vertical="top" wrapText="1"/>
    </xf>
    <xf numFmtId="9" fontId="0" fillId="0" borderId="0" xfId="1" applyFont="1" applyBorder="1" applyAlignment="1">
      <alignment vertical="center"/>
    </xf>
    <xf numFmtId="0" fontId="0" fillId="0" borderId="0" xfId="0" applyAlignment="1">
      <alignment horizontal="center"/>
    </xf>
    <xf numFmtId="0" fontId="9" fillId="0" borderId="0" xfId="0" applyFont="1" applyFill="1" applyBorder="1" applyAlignment="1">
      <alignment horizontal="left" vertical="center"/>
    </xf>
    <xf numFmtId="0" fontId="9" fillId="0" borderId="0" xfId="0" applyFont="1" applyFill="1" applyBorder="1" applyAlignment="1">
      <alignment vertical="center"/>
    </xf>
    <xf numFmtId="9" fontId="9" fillId="0" borderId="0" xfId="1" applyFont="1" applyFill="1" applyBorder="1" applyAlignment="1">
      <alignment vertical="center"/>
    </xf>
    <xf numFmtId="0" fontId="12" fillId="2" borderId="6" xfId="0" applyFont="1" applyFill="1" applyBorder="1" applyAlignment="1">
      <alignment horizontal="right" vertical="center"/>
    </xf>
    <xf numFmtId="9" fontId="12" fillId="2" borderId="7" xfId="1" applyFont="1" applyFill="1" applyBorder="1" applyAlignment="1">
      <alignment horizontal="right" vertical="center"/>
    </xf>
    <xf numFmtId="0" fontId="12" fillId="2" borderId="5" xfId="0" applyFont="1" applyFill="1" applyBorder="1" applyAlignment="1">
      <alignment horizontal="right" vertical="center"/>
    </xf>
    <xf numFmtId="9" fontId="9" fillId="7" borderId="7" xfId="1" applyFont="1" applyFill="1" applyBorder="1" applyAlignment="1">
      <alignment horizontal="center" vertical="center"/>
    </xf>
    <xf numFmtId="0" fontId="34" fillId="2" borderId="5" xfId="0" applyFont="1" applyFill="1" applyBorder="1" applyAlignment="1">
      <alignment vertical="center"/>
    </xf>
    <xf numFmtId="0" fontId="35" fillId="2" borderId="6" xfId="0" applyFont="1" applyFill="1" applyBorder="1" applyAlignment="1">
      <alignment horizontal="right" vertical="center"/>
    </xf>
    <xf numFmtId="9" fontId="35" fillId="2" borderId="7" xfId="1" applyFont="1" applyFill="1" applyBorder="1" applyAlignment="1">
      <alignment horizontal="right" vertical="center"/>
    </xf>
    <xf numFmtId="0" fontId="24" fillId="7" borderId="5" xfId="0" applyFont="1" applyFill="1" applyBorder="1" applyAlignment="1">
      <alignment vertical="center"/>
    </xf>
    <xf numFmtId="9" fontId="24" fillId="7" borderId="7" xfId="1" applyFont="1" applyFill="1" applyBorder="1" applyAlignment="1">
      <alignment horizontal="center" vertical="center"/>
    </xf>
    <xf numFmtId="0" fontId="35" fillId="2" borderId="5" xfId="0" applyFont="1" applyFill="1" applyBorder="1" applyAlignment="1">
      <alignment horizontal="right" vertical="center"/>
    </xf>
    <xf numFmtId="0" fontId="24" fillId="10" borderId="5" xfId="0" applyFont="1" applyFill="1" applyBorder="1" applyAlignment="1">
      <alignment vertical="center"/>
    </xf>
    <xf numFmtId="9" fontId="24" fillId="10" borderId="7" xfId="1" applyFont="1" applyFill="1" applyBorder="1" applyAlignment="1" applyProtection="1">
      <alignment horizontal="center" vertical="center"/>
      <protection hidden="1"/>
    </xf>
    <xf numFmtId="0" fontId="35" fillId="2" borderId="6" xfId="0" applyFont="1" applyFill="1" applyBorder="1" applyAlignment="1" applyProtection="1">
      <alignment horizontal="right" vertical="center"/>
      <protection hidden="1"/>
    </xf>
    <xf numFmtId="9" fontId="35" fillId="2" borderId="7" xfId="1" applyFont="1" applyFill="1" applyBorder="1" applyAlignment="1" applyProtection="1">
      <alignment horizontal="right" vertical="center"/>
      <protection hidden="1"/>
    </xf>
    <xf numFmtId="0" fontId="24" fillId="3" borderId="8" xfId="0" applyFont="1" applyFill="1" applyBorder="1" applyAlignment="1">
      <alignment vertical="center"/>
    </xf>
    <xf numFmtId="0" fontId="10" fillId="2" borderId="5" xfId="0" applyFont="1" applyFill="1" applyBorder="1" applyAlignment="1">
      <alignment vertical="center" wrapText="1"/>
    </xf>
    <xf numFmtId="0" fontId="27" fillId="7" borderId="5" xfId="0" applyFont="1" applyFill="1" applyBorder="1" applyAlignment="1">
      <alignment horizontal="center" vertical="center"/>
    </xf>
    <xf numFmtId="0" fontId="26" fillId="7" borderId="5" xfId="0" applyFont="1" applyFill="1" applyBorder="1" applyAlignment="1">
      <alignment horizontal="center" vertical="center" wrapText="1"/>
    </xf>
    <xf numFmtId="0" fontId="25" fillId="7" borderId="5" xfId="0" applyFont="1" applyFill="1" applyBorder="1" applyAlignment="1">
      <alignment horizontal="center"/>
    </xf>
    <xf numFmtId="0" fontId="26" fillId="7" borderId="5" xfId="0" applyFont="1" applyFill="1" applyBorder="1" applyAlignment="1">
      <alignment horizontal="center" vertical="center"/>
    </xf>
    <xf numFmtId="0" fontId="25" fillId="7" borderId="5" xfId="0" applyFont="1" applyFill="1" applyBorder="1" applyAlignment="1">
      <alignment horizontal="center" vertical="center"/>
    </xf>
    <xf numFmtId="0" fontId="9" fillId="2" borderId="5" xfId="0" applyFont="1" applyFill="1" applyBorder="1" applyAlignment="1">
      <alignment horizontal="right" vertical="center"/>
    </xf>
    <xf numFmtId="0" fontId="24" fillId="2" borderId="6" xfId="0" applyFont="1" applyFill="1" applyBorder="1" applyAlignment="1">
      <alignment horizontal="right" vertical="center"/>
    </xf>
    <xf numFmtId="9" fontId="24" fillId="7" borderId="7" xfId="0" applyNumberFormat="1" applyFont="1" applyFill="1" applyBorder="1" applyAlignment="1">
      <alignment horizontal="center" vertical="center"/>
    </xf>
    <xf numFmtId="0" fontId="24" fillId="7" borderId="5" xfId="0" applyFont="1" applyFill="1" applyBorder="1" applyAlignment="1">
      <alignment vertical="center" wrapText="1"/>
    </xf>
    <xf numFmtId="0" fontId="24" fillId="2" borderId="5" xfId="0" applyFont="1" applyFill="1" applyBorder="1" applyAlignment="1">
      <alignment horizontal="right" vertical="center" wrapText="1"/>
    </xf>
    <xf numFmtId="10" fontId="24" fillId="2" borderId="7" xfId="0" applyNumberFormat="1" applyFont="1" applyFill="1" applyBorder="1" applyAlignment="1">
      <alignment horizontal="right" vertical="center" wrapText="1"/>
    </xf>
    <xf numFmtId="0" fontId="32" fillId="9" borderId="9" xfId="0" applyFont="1" applyFill="1" applyBorder="1" applyAlignment="1">
      <alignment horizontal="center" vertical="center"/>
    </xf>
    <xf numFmtId="0" fontId="23" fillId="2" borderId="4" xfId="0" applyFont="1" applyFill="1" applyBorder="1" applyAlignment="1">
      <alignment vertical="center" wrapText="1"/>
    </xf>
    <xf numFmtId="0" fontId="35" fillId="2" borderId="2" xfId="0" applyFont="1" applyFill="1" applyBorder="1" applyAlignment="1">
      <alignment horizontal="right" vertical="center"/>
    </xf>
    <xf numFmtId="9" fontId="35" fillId="2" borderId="3" xfId="1" applyFont="1" applyFill="1" applyBorder="1" applyAlignment="1">
      <alignment horizontal="right" vertical="center"/>
    </xf>
    <xf numFmtId="0" fontId="24" fillId="7" borderId="4" xfId="0" applyFont="1" applyFill="1" applyBorder="1" applyAlignment="1">
      <alignment vertical="center" wrapText="1"/>
    </xf>
    <xf numFmtId="9" fontId="24" fillId="7" borderId="3" xfId="1" applyFont="1" applyFill="1" applyBorder="1" applyAlignment="1">
      <alignment horizontal="center" vertical="center"/>
    </xf>
    <xf numFmtId="0" fontId="24" fillId="7" borderId="4" xfId="0" applyFont="1" applyFill="1" applyBorder="1" applyAlignment="1">
      <alignment vertical="center"/>
    </xf>
    <xf numFmtId="0" fontId="35" fillId="2" borderId="4" xfId="0" applyFont="1" applyFill="1" applyBorder="1" applyAlignment="1">
      <alignment horizontal="right" vertical="center"/>
    </xf>
    <xf numFmtId="0" fontId="21" fillId="9" borderId="9" xfId="0" applyFont="1" applyFill="1" applyBorder="1" applyAlignment="1">
      <alignment horizontal="center" vertical="center"/>
    </xf>
    <xf numFmtId="9" fontId="24" fillId="2" borderId="7" xfId="1" applyFont="1" applyFill="1" applyBorder="1" applyAlignment="1">
      <alignment horizontal="right" vertical="center"/>
    </xf>
    <xf numFmtId="0" fontId="9" fillId="11" borderId="9" xfId="0" applyFont="1" applyFill="1" applyBorder="1" applyAlignment="1">
      <alignment horizontal="center" vertical="center" wrapText="1"/>
    </xf>
    <xf numFmtId="0" fontId="21" fillId="12" borderId="9" xfId="0" applyFont="1" applyFill="1" applyBorder="1" applyAlignment="1">
      <alignment horizontal="center" vertical="center" wrapText="1"/>
    </xf>
    <xf numFmtId="0" fontId="21" fillId="9" borderId="9" xfId="0" applyFont="1" applyFill="1" applyBorder="1" applyAlignment="1">
      <alignment horizontal="center" vertical="top" wrapText="1"/>
    </xf>
    <xf numFmtId="0" fontId="23" fillId="2" borderId="5" xfId="0" applyFont="1" applyFill="1" applyBorder="1" applyAlignment="1">
      <alignment vertical="center" wrapText="1"/>
    </xf>
    <xf numFmtId="0" fontId="24" fillId="2" borderId="6" xfId="0" applyFont="1" applyFill="1" applyBorder="1" applyAlignment="1">
      <alignment vertical="center"/>
    </xf>
    <xf numFmtId="9" fontId="24" fillId="2" borderId="7" xfId="1" applyFont="1" applyFill="1" applyBorder="1" applyAlignment="1">
      <alignment vertical="center"/>
    </xf>
    <xf numFmtId="0" fontId="24" fillId="2" borderId="5" xfId="0" applyFont="1" applyFill="1" applyBorder="1" applyAlignment="1">
      <alignment horizontal="right" vertical="center"/>
    </xf>
    <xf numFmtId="0" fontId="38" fillId="0" borderId="0" xfId="0" applyFont="1" applyBorder="1" applyAlignment="1">
      <alignment vertical="center"/>
    </xf>
    <xf numFmtId="0" fontId="24" fillId="2" borderId="5" xfId="0" applyFont="1" applyFill="1" applyBorder="1" applyAlignment="1">
      <alignment vertical="center"/>
    </xf>
    <xf numFmtId="0" fontId="38" fillId="3" borderId="0" xfId="0" applyFont="1" applyFill="1" applyBorder="1" applyAlignment="1">
      <alignment vertical="center"/>
    </xf>
    <xf numFmtId="0" fontId="24" fillId="2" borderId="4" xfId="0" applyFont="1" applyFill="1" applyBorder="1" applyAlignment="1">
      <alignment vertical="center"/>
    </xf>
    <xf numFmtId="9" fontId="24" fillId="2" borderId="3" xfId="1" applyFont="1" applyFill="1" applyBorder="1" applyAlignment="1">
      <alignment vertical="center"/>
    </xf>
    <xf numFmtId="0" fontId="38" fillId="0" borderId="0" xfId="0" applyFont="1" applyAlignment="1">
      <alignment vertical="center"/>
    </xf>
    <xf numFmtId="0" fontId="24" fillId="7" borderId="4" xfId="0" applyFont="1" applyFill="1" applyBorder="1" applyAlignment="1">
      <alignment horizontal="left" vertical="center" wrapText="1"/>
    </xf>
    <xf numFmtId="0" fontId="35" fillId="7" borderId="4" xfId="0" applyFont="1" applyFill="1" applyBorder="1" applyAlignment="1">
      <alignment horizontal="left" vertical="center" wrapText="1"/>
    </xf>
    <xf numFmtId="0" fontId="24" fillId="7" borderId="4" xfId="0" applyFont="1" applyFill="1" applyBorder="1" applyAlignment="1">
      <alignment horizontal="left" vertical="center"/>
    </xf>
    <xf numFmtId="9" fontId="24" fillId="2" borderId="3" xfId="1" applyNumberFormat="1" applyFont="1" applyFill="1" applyBorder="1" applyAlignment="1">
      <alignment vertical="center"/>
    </xf>
    <xf numFmtId="0" fontId="24" fillId="2" borderId="4" xfId="0" applyFont="1" applyFill="1" applyBorder="1" applyAlignment="1">
      <alignment horizontal="right" vertical="center"/>
    </xf>
    <xf numFmtId="9" fontId="24" fillId="2" borderId="3" xfId="1" applyFont="1" applyFill="1" applyBorder="1" applyAlignment="1">
      <alignment horizontal="right" vertical="center"/>
    </xf>
    <xf numFmtId="0" fontId="23" fillId="2" borderId="4" xfId="0" applyFont="1" applyFill="1" applyBorder="1" applyAlignment="1">
      <alignment vertical="center"/>
    </xf>
    <xf numFmtId="0" fontId="0" fillId="11" borderId="9" xfId="0" applyNumberFormat="1" applyFill="1" applyBorder="1" applyAlignment="1">
      <alignment horizontal="left" vertical="top" wrapText="1"/>
    </xf>
    <xf numFmtId="0" fontId="10" fillId="3" borderId="9" xfId="0" applyFont="1" applyFill="1" applyBorder="1" applyAlignment="1">
      <alignment horizontal="left" vertical="center"/>
    </xf>
    <xf numFmtId="0" fontId="9" fillId="3" borderId="9" xfId="0" applyFont="1" applyFill="1" applyBorder="1" applyAlignment="1">
      <alignment horizontal="left" vertical="center"/>
    </xf>
    <xf numFmtId="14" fontId="9" fillId="3" borderId="9" xfId="0" applyNumberFormat="1" applyFont="1" applyFill="1" applyBorder="1" applyAlignment="1">
      <alignment horizontal="left" vertical="center"/>
    </xf>
    <xf numFmtId="0" fontId="0" fillId="11" borderId="15" xfId="0" applyFill="1" applyBorder="1" applyAlignment="1">
      <alignment vertical="top" wrapText="1"/>
    </xf>
    <xf numFmtId="0" fontId="0" fillId="11" borderId="16" xfId="0" applyFill="1" applyBorder="1" applyAlignment="1">
      <alignment vertical="center" wrapText="1"/>
    </xf>
    <xf numFmtId="0" fontId="0" fillId="11" borderId="17" xfId="0" applyFill="1" applyBorder="1" applyAlignment="1">
      <alignment vertical="center" wrapText="1"/>
    </xf>
    <xf numFmtId="0" fontId="0" fillId="11" borderId="9" xfId="0" applyFill="1" applyBorder="1" applyAlignment="1">
      <alignment horizontal="left" vertical="top" wrapText="1"/>
    </xf>
    <xf numFmtId="9" fontId="0" fillId="13" borderId="17" xfId="0" applyNumberFormat="1" applyFill="1" applyBorder="1" applyAlignment="1">
      <alignment vertical="center" wrapText="1"/>
    </xf>
    <xf numFmtId="0" fontId="0" fillId="0" borderId="0" xfId="0" applyAlignment="1">
      <alignment wrapText="1"/>
    </xf>
    <xf numFmtId="0" fontId="43" fillId="0" borderId="0" xfId="0" applyFont="1" applyFill="1" applyAlignment="1">
      <alignment horizontal="left" vertical="top"/>
    </xf>
    <xf numFmtId="0" fontId="44" fillId="0" borderId="0" xfId="0" applyFont="1" applyFill="1" applyAlignment="1">
      <alignment horizontal="left" vertical="top"/>
    </xf>
    <xf numFmtId="0" fontId="45" fillId="0" borderId="0" xfId="0" applyFont="1" applyFill="1" applyAlignment="1">
      <alignment horizontal="left" vertical="top"/>
    </xf>
    <xf numFmtId="0" fontId="44" fillId="0" borderId="0" xfId="0" applyFont="1" applyFill="1" applyAlignment="1">
      <alignment vertical="top"/>
    </xf>
    <xf numFmtId="0" fontId="0" fillId="8" borderId="0" xfId="0" applyFill="1" applyAlignment="1">
      <alignment vertical="center"/>
    </xf>
    <xf numFmtId="9" fontId="0" fillId="8" borderId="0" xfId="1" applyFont="1" applyFill="1" applyAlignment="1">
      <alignment vertical="center"/>
    </xf>
    <xf numFmtId="10" fontId="0" fillId="8" borderId="0" xfId="0" applyNumberFormat="1" applyFill="1" applyAlignment="1">
      <alignment vertical="center"/>
    </xf>
    <xf numFmtId="0" fontId="41" fillId="5" borderId="0" xfId="0" applyFont="1" applyFill="1" applyBorder="1" applyAlignment="1">
      <alignment horizontal="left" vertical="center" wrapText="1"/>
    </xf>
    <xf numFmtId="0" fontId="41" fillId="5" borderId="0" xfId="0" applyFont="1" applyFill="1" applyBorder="1" applyAlignment="1">
      <alignment horizontal="left" vertical="top" wrapText="1"/>
    </xf>
    <xf numFmtId="0" fontId="0" fillId="3" borderId="0" xfId="0" applyFill="1" applyBorder="1"/>
    <xf numFmtId="0" fontId="0" fillId="0" borderId="0" xfId="0" applyFill="1" applyAlignment="1">
      <alignment vertical="center"/>
    </xf>
    <xf numFmtId="0" fontId="0" fillId="3" borderId="0" xfId="0" applyFill="1" applyBorder="1" applyAlignment="1">
      <alignment vertical="center"/>
    </xf>
    <xf numFmtId="0" fontId="4" fillId="0" borderId="0" xfId="0" applyFont="1" applyAlignment="1">
      <alignment vertical="center"/>
    </xf>
    <xf numFmtId="0" fontId="6" fillId="0" borderId="0" xfId="0" applyFont="1" applyAlignment="1">
      <alignment vertical="center" wrapText="1"/>
    </xf>
    <xf numFmtId="0" fontId="46" fillId="12" borderId="9" xfId="0" applyFont="1" applyFill="1" applyBorder="1" applyAlignment="1">
      <alignment horizontal="left" vertical="center"/>
    </xf>
    <xf numFmtId="0" fontId="47" fillId="12" borderId="9" xfId="0" applyFont="1" applyFill="1" applyBorder="1" applyAlignment="1">
      <alignment horizontal="left" vertical="center"/>
    </xf>
    <xf numFmtId="0" fontId="46" fillId="11" borderId="9" xfId="0" applyFont="1" applyFill="1" applyBorder="1" applyAlignment="1">
      <alignment vertical="center"/>
    </xf>
    <xf numFmtId="0" fontId="46" fillId="12" borderId="9" xfId="0" applyFont="1" applyFill="1" applyBorder="1" applyAlignment="1">
      <alignment vertical="center"/>
    </xf>
    <xf numFmtId="0" fontId="0" fillId="11" borderId="9" xfId="0" applyFill="1" applyBorder="1" applyAlignment="1">
      <alignment vertical="center" wrapText="1"/>
    </xf>
    <xf numFmtId="0" fontId="43" fillId="3" borderId="0" xfId="0" applyFont="1" applyFill="1" applyBorder="1" applyAlignment="1">
      <alignment vertical="center"/>
    </xf>
    <xf numFmtId="0" fontId="0" fillId="5" borderId="22" xfId="0" applyNumberFormat="1" applyFill="1" applyBorder="1" applyAlignment="1">
      <alignment vertical="top" wrapText="1"/>
    </xf>
    <xf numFmtId="0" fontId="4" fillId="3" borderId="0" xfId="0" applyFont="1" applyFill="1" applyBorder="1" applyAlignment="1">
      <alignment vertical="center"/>
    </xf>
    <xf numFmtId="0" fontId="24" fillId="10" borderId="6" xfId="0" applyFont="1" applyFill="1" applyBorder="1" applyAlignment="1" applyProtection="1">
      <alignment horizontal="center" vertical="center"/>
      <protection locked="0"/>
    </xf>
    <xf numFmtId="0" fontId="24" fillId="7" borderId="6" xfId="0" applyFont="1" applyFill="1" applyBorder="1" applyAlignment="1" applyProtection="1">
      <alignment horizontal="center" vertical="center"/>
      <protection locked="0"/>
    </xf>
    <xf numFmtId="0" fontId="24" fillId="7" borderId="2" xfId="0" applyFont="1" applyFill="1" applyBorder="1" applyAlignment="1" applyProtection="1">
      <alignment horizontal="center" vertical="center"/>
      <protection locked="0"/>
    </xf>
    <xf numFmtId="9" fontId="24" fillId="7" borderId="3" xfId="1" applyFont="1" applyFill="1" applyBorder="1" applyAlignment="1" applyProtection="1">
      <alignment horizontal="center" vertical="center"/>
    </xf>
    <xf numFmtId="0" fontId="9" fillId="7" borderId="6" xfId="0" applyFont="1" applyFill="1" applyBorder="1" applyAlignment="1" applyProtection="1">
      <alignment horizontal="center" vertical="center"/>
      <protection locked="0"/>
    </xf>
    <xf numFmtId="0" fontId="24" fillId="7" borderId="5" xfId="0" applyFont="1" applyFill="1" applyBorder="1" applyAlignment="1" applyProtection="1">
      <alignment horizontal="center" vertical="center"/>
      <protection locked="0"/>
    </xf>
    <xf numFmtId="0" fontId="24" fillId="7" borderId="4" xfId="0" applyFont="1" applyFill="1" applyBorder="1" applyAlignment="1" applyProtection="1">
      <alignment horizontal="center" vertical="center"/>
      <protection locked="0"/>
    </xf>
    <xf numFmtId="0" fontId="19" fillId="7" borderId="4" xfId="0" applyFont="1" applyFill="1" applyBorder="1" applyAlignment="1" applyProtection="1">
      <alignment horizontal="left" vertical="center" wrapText="1"/>
      <protection locked="0"/>
    </xf>
    <xf numFmtId="0" fontId="20" fillId="7" borderId="4" xfId="0" applyFont="1" applyFill="1" applyBorder="1" applyAlignment="1" applyProtection="1">
      <alignment horizontal="left" vertical="center"/>
      <protection locked="0"/>
    </xf>
    <xf numFmtId="0" fontId="19" fillId="7" borderId="4" xfId="0" applyFont="1" applyFill="1" applyBorder="1" applyAlignment="1" applyProtection="1">
      <alignment horizontal="left" vertical="center"/>
      <protection locked="0"/>
    </xf>
    <xf numFmtId="0" fontId="20" fillId="7" borderId="4" xfId="0" applyFont="1" applyFill="1" applyBorder="1" applyAlignment="1" applyProtection="1">
      <alignment vertical="center"/>
      <protection locked="0"/>
    </xf>
    <xf numFmtId="0" fontId="10" fillId="7" borderId="4" xfId="0" applyFont="1" applyFill="1" applyBorder="1" applyAlignment="1" applyProtection="1">
      <alignment vertical="center"/>
      <protection locked="0"/>
    </xf>
    <xf numFmtId="0" fontId="19" fillId="7" borderId="4" xfId="0" applyFont="1" applyFill="1" applyBorder="1" applyAlignment="1" applyProtection="1">
      <alignment vertical="center"/>
      <protection locked="0"/>
    </xf>
    <xf numFmtId="0" fontId="24" fillId="7" borderId="5" xfId="0" applyFont="1" applyFill="1" applyBorder="1" applyAlignment="1" applyProtection="1">
      <alignment vertical="center"/>
      <protection locked="0"/>
    </xf>
    <xf numFmtId="0" fontId="0" fillId="0" borderId="0" xfId="0" applyFill="1" applyAlignment="1">
      <alignment horizontal="left" wrapText="1"/>
    </xf>
    <xf numFmtId="0" fontId="37" fillId="8" borderId="0" xfId="0" applyFont="1" applyFill="1" applyBorder="1" applyAlignment="1">
      <alignment horizontal="center" vertical="center" wrapText="1"/>
    </xf>
    <xf numFmtId="0" fontId="37" fillId="8" borderId="0" xfId="0" applyFont="1" applyFill="1" applyBorder="1" applyAlignment="1">
      <alignment horizontal="center" vertical="center"/>
    </xf>
    <xf numFmtId="0" fontId="35" fillId="5" borderId="0" xfId="0" applyFont="1" applyFill="1" applyBorder="1" applyAlignment="1">
      <alignment horizontal="left" vertical="top" wrapText="1"/>
    </xf>
    <xf numFmtId="0" fontId="24" fillId="0" borderId="0" xfId="0" applyFont="1" applyFill="1" applyAlignment="1">
      <alignment horizontal="left" vertical="top" wrapText="1"/>
    </xf>
    <xf numFmtId="0" fontId="35" fillId="0" borderId="0" xfId="0" applyFont="1" applyFill="1" applyAlignment="1">
      <alignment horizontal="left" vertical="top" wrapText="1"/>
    </xf>
    <xf numFmtId="0" fontId="30" fillId="9" borderId="0" xfId="0" applyFont="1" applyFill="1" applyBorder="1" applyAlignment="1">
      <alignment horizontal="left" vertical="center"/>
    </xf>
    <xf numFmtId="0" fontId="30" fillId="9" borderId="0" xfId="0" applyFont="1" applyFill="1" applyBorder="1" applyAlignment="1">
      <alignment horizontal="left" vertical="top"/>
    </xf>
    <xf numFmtId="0" fontId="24" fillId="0" borderId="0" xfId="0" applyFont="1" applyAlignment="1">
      <alignment horizontal="left" vertical="top" wrapText="1"/>
    </xf>
    <xf numFmtId="0" fontId="42" fillId="0" borderId="0" xfId="0" applyFont="1" applyAlignment="1">
      <alignment horizontal="left" vertical="top" wrapText="1"/>
    </xf>
    <xf numFmtId="0" fontId="0" fillId="0" borderId="0"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8" fillId="5" borderId="0" xfId="0" applyFont="1" applyFill="1" applyBorder="1" applyAlignment="1">
      <alignment horizontal="left" vertical="center" wrapText="1"/>
    </xf>
    <xf numFmtId="0" fontId="24" fillId="3" borderId="8" xfId="0" applyFont="1" applyFill="1" applyBorder="1" applyAlignment="1" applyProtection="1">
      <alignment horizontal="left" vertical="center"/>
      <protection locked="0"/>
    </xf>
    <xf numFmtId="14" fontId="24" fillId="3" borderId="8" xfId="0" applyNumberFormat="1" applyFont="1" applyFill="1" applyBorder="1" applyAlignment="1" applyProtection="1">
      <alignment horizontal="left" vertical="center"/>
      <protection locked="0"/>
    </xf>
    <xf numFmtId="0" fontId="28" fillId="3" borderId="0" xfId="0" applyFont="1" applyFill="1" applyBorder="1" applyAlignment="1">
      <alignment horizontal="left" vertical="center"/>
    </xf>
    <xf numFmtId="0" fontId="0" fillId="0" borderId="0" xfId="0" applyBorder="1" applyAlignment="1">
      <alignment horizontal="left" vertical="top" wrapText="1"/>
    </xf>
    <xf numFmtId="0" fontId="9" fillId="11" borderId="9" xfId="0" applyFont="1" applyFill="1" applyBorder="1" applyAlignment="1">
      <alignment horizontal="center" vertical="center" wrapText="1"/>
    </xf>
    <xf numFmtId="0" fontId="15" fillId="6" borderId="0" xfId="0" applyFont="1" applyFill="1" applyBorder="1" applyAlignment="1" applyProtection="1">
      <alignment horizontal="left" vertical="center" wrapText="1"/>
      <protection locked="0"/>
    </xf>
    <xf numFmtId="0" fontId="12" fillId="11" borderId="9" xfId="0" applyFont="1" applyFill="1" applyBorder="1" applyAlignment="1">
      <alignment horizontal="center" vertical="center" wrapText="1"/>
    </xf>
    <xf numFmtId="0" fontId="28" fillId="5" borderId="0" xfId="0" applyFont="1" applyFill="1" applyBorder="1" applyAlignment="1">
      <alignment horizontal="left" vertical="center"/>
    </xf>
    <xf numFmtId="0" fontId="9" fillId="11" borderId="10"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2" xfId="0" applyFont="1" applyFill="1" applyBorder="1" applyAlignment="1">
      <alignment horizontal="center" vertical="center" wrapText="1"/>
    </xf>
    <xf numFmtId="0" fontId="21" fillId="9" borderId="10" xfId="0" applyFont="1" applyFill="1" applyBorder="1" applyAlignment="1">
      <alignment horizontal="center" vertical="center"/>
    </xf>
    <xf numFmtId="0" fontId="21" fillId="9" borderId="11" xfId="0" applyFont="1" applyFill="1" applyBorder="1" applyAlignment="1">
      <alignment horizontal="center" vertical="center"/>
    </xf>
    <xf numFmtId="0" fontId="21" fillId="9" borderId="12" xfId="0" applyFont="1" applyFill="1" applyBorder="1" applyAlignment="1">
      <alignment horizontal="center" vertical="center"/>
    </xf>
    <xf numFmtId="9" fontId="9" fillId="11" borderId="9" xfId="0" applyNumberFormat="1" applyFont="1" applyFill="1" applyBorder="1" applyAlignment="1">
      <alignment horizontal="center" vertical="center" wrapText="1"/>
    </xf>
    <xf numFmtId="0" fontId="31" fillId="5" borderId="0" xfId="0" applyFont="1" applyFill="1" applyBorder="1" applyAlignment="1">
      <alignment horizontal="left" vertical="center"/>
    </xf>
    <xf numFmtId="9" fontId="9" fillId="11" borderId="9" xfId="1" applyFont="1" applyFill="1" applyBorder="1" applyAlignment="1">
      <alignment horizontal="center" vertical="center" wrapText="1"/>
    </xf>
    <xf numFmtId="0" fontId="21" fillId="12" borderId="10" xfId="0" applyFont="1" applyFill="1" applyBorder="1" applyAlignment="1">
      <alignment horizontal="center" vertical="top"/>
    </xf>
    <xf numFmtId="0" fontId="21" fillId="12" borderId="11" xfId="0" applyFont="1" applyFill="1" applyBorder="1" applyAlignment="1">
      <alignment horizontal="center" vertical="top"/>
    </xf>
    <xf numFmtId="0" fontId="21" fillId="12" borderId="12" xfId="0" applyFont="1" applyFill="1" applyBorder="1" applyAlignment="1">
      <alignment horizontal="center" vertical="top"/>
    </xf>
    <xf numFmtId="0" fontId="27" fillId="7" borderId="0" xfId="0" applyFont="1" applyFill="1" applyBorder="1" applyAlignment="1">
      <alignment horizontal="center" vertical="center"/>
    </xf>
    <xf numFmtId="0" fontId="26" fillId="7" borderId="0" xfId="0" applyFont="1" applyFill="1" applyBorder="1" applyAlignment="1">
      <alignment horizontal="center" vertical="center"/>
    </xf>
    <xf numFmtId="0" fontId="25" fillId="7" borderId="0" xfId="0" applyFont="1" applyFill="1" applyBorder="1" applyAlignment="1">
      <alignment horizontal="center" vertical="center"/>
    </xf>
    <xf numFmtId="0" fontId="24" fillId="2" borderId="0" xfId="0" applyFont="1" applyFill="1" applyBorder="1" applyAlignment="1">
      <alignment horizontal="center" vertical="center"/>
    </xf>
    <xf numFmtId="0" fontId="21" fillId="8" borderId="0" xfId="0" applyFont="1" applyFill="1" applyBorder="1" applyAlignment="1">
      <alignment horizontal="center" vertical="center" wrapText="1"/>
    </xf>
    <xf numFmtId="0" fontId="21" fillId="8" borderId="0" xfId="0" applyFont="1" applyFill="1" applyBorder="1" applyAlignment="1">
      <alignment horizontal="center" vertical="center"/>
    </xf>
    <xf numFmtId="0" fontId="10" fillId="7" borderId="2" xfId="0" applyFont="1" applyFill="1" applyBorder="1" applyAlignment="1" applyProtection="1">
      <alignment horizontal="center" vertical="center"/>
      <protection locked="0"/>
    </xf>
    <xf numFmtId="0" fontId="10" fillId="7" borderId="3" xfId="0" applyFont="1" applyFill="1" applyBorder="1" applyAlignment="1" applyProtection="1">
      <alignment horizontal="center" vertical="center"/>
      <protection locked="0"/>
    </xf>
    <xf numFmtId="0" fontId="23" fillId="2" borderId="4" xfId="0" applyFont="1" applyFill="1" applyBorder="1" applyAlignment="1">
      <alignment horizontal="left" vertical="center" wrapText="1"/>
    </xf>
    <xf numFmtId="0" fontId="23"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0" fillId="7" borderId="2" xfId="0" applyFont="1" applyFill="1" applyBorder="1" applyAlignment="1" applyProtection="1">
      <alignment horizontal="left" vertical="center"/>
      <protection locked="0"/>
    </xf>
    <xf numFmtId="0" fontId="20" fillId="7" borderId="3" xfId="0" applyFont="1" applyFill="1" applyBorder="1" applyAlignment="1" applyProtection="1">
      <alignment horizontal="left" vertical="center"/>
      <protection locked="0"/>
    </xf>
    <xf numFmtId="0" fontId="19" fillId="7" borderId="2" xfId="0" applyFont="1" applyFill="1" applyBorder="1" applyAlignment="1" applyProtection="1">
      <alignment horizontal="left" vertical="center"/>
      <protection locked="0"/>
    </xf>
    <xf numFmtId="0" fontId="19" fillId="7" borderId="3" xfId="0" applyFont="1" applyFill="1" applyBorder="1" applyAlignment="1" applyProtection="1">
      <alignment horizontal="left" vertical="center"/>
      <protection locked="0"/>
    </xf>
    <xf numFmtId="0" fontId="10" fillId="7" borderId="2" xfId="0" applyFont="1" applyFill="1" applyBorder="1" applyAlignment="1" applyProtection="1">
      <alignment horizontal="left" vertical="center"/>
      <protection locked="0"/>
    </xf>
    <xf numFmtId="0" fontId="10" fillId="7" borderId="3" xfId="0" applyFont="1" applyFill="1" applyBorder="1" applyAlignment="1" applyProtection="1">
      <alignment horizontal="left" vertical="center"/>
      <protection locked="0"/>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20" fillId="7" borderId="2" xfId="0" applyFont="1" applyFill="1" applyBorder="1" applyAlignment="1" applyProtection="1">
      <alignment horizontal="left" vertical="center" wrapText="1"/>
      <protection locked="0"/>
    </xf>
    <xf numFmtId="0" fontId="20" fillId="7" borderId="3" xfId="0" applyFont="1" applyFill="1" applyBorder="1" applyAlignment="1" applyProtection="1">
      <alignment horizontal="left" vertical="center" wrapText="1"/>
      <protection locked="0"/>
    </xf>
    <xf numFmtId="0" fontId="9" fillId="0" borderId="0" xfId="0" applyFont="1" applyAlignment="1">
      <alignment horizontal="left" vertical="top" wrapText="1"/>
    </xf>
    <xf numFmtId="0" fontId="19" fillId="7" borderId="2" xfId="0" applyFont="1" applyFill="1" applyBorder="1" applyAlignment="1" applyProtection="1">
      <alignment horizontal="left" vertical="center" wrapText="1"/>
      <protection locked="0"/>
    </xf>
    <xf numFmtId="0" fontId="19" fillId="7" borderId="3" xfId="0" applyFont="1" applyFill="1" applyBorder="1" applyAlignment="1" applyProtection="1">
      <alignment horizontal="left" vertical="center" wrapText="1"/>
      <protection locked="0"/>
    </xf>
    <xf numFmtId="0" fontId="0" fillId="11" borderId="20" xfId="0" applyFont="1" applyFill="1" applyBorder="1" applyAlignment="1">
      <alignment horizontal="left" vertical="top" wrapText="1"/>
    </xf>
    <xf numFmtId="0" fontId="0" fillId="11" borderId="21" xfId="0" applyFont="1" applyFill="1" applyBorder="1" applyAlignment="1">
      <alignment horizontal="left" vertical="top" wrapText="1"/>
    </xf>
    <xf numFmtId="0" fontId="0" fillId="0" borderId="0" xfId="0" applyFont="1" applyBorder="1" applyAlignment="1">
      <alignment horizontal="left" vertical="top" wrapText="1"/>
    </xf>
    <xf numFmtId="0" fontId="0" fillId="11" borderId="20" xfId="0" applyFill="1" applyBorder="1" applyAlignment="1">
      <alignment horizontal="left" vertical="top" wrapText="1"/>
    </xf>
    <xf numFmtId="0" fontId="0" fillId="11" borderId="21" xfId="0" applyFill="1" applyBorder="1" applyAlignment="1">
      <alignment horizontal="left" vertical="top" wrapText="1"/>
    </xf>
    <xf numFmtId="0" fontId="46" fillId="12" borderId="10" xfId="0" applyFont="1" applyFill="1" applyBorder="1" applyAlignment="1">
      <alignment horizontal="left" vertical="center"/>
    </xf>
    <xf numFmtId="0" fontId="46" fillId="12" borderId="12" xfId="0" applyFont="1" applyFill="1" applyBorder="1" applyAlignment="1">
      <alignment horizontal="left" vertical="center"/>
    </xf>
    <xf numFmtId="0" fontId="1" fillId="0" borderId="0" xfId="0" applyFont="1" applyFill="1" applyBorder="1" applyAlignment="1">
      <alignment horizontal="center" vertical="center"/>
    </xf>
    <xf numFmtId="0" fontId="0" fillId="13" borderId="13" xfId="0" applyFill="1" applyBorder="1" applyAlignment="1">
      <alignment horizontal="left" wrapText="1"/>
    </xf>
    <xf numFmtId="0" fontId="0" fillId="13" borderId="14" xfId="0" applyFill="1" applyBorder="1" applyAlignment="1">
      <alignment horizontal="left" wrapText="1"/>
    </xf>
    <xf numFmtId="0" fontId="46" fillId="12" borderId="13" xfId="0" applyFont="1" applyFill="1" applyBorder="1" applyAlignment="1">
      <alignment horizontal="left" vertical="center"/>
    </xf>
    <xf numFmtId="0" fontId="46" fillId="12" borderId="14" xfId="0" applyFont="1" applyFill="1" applyBorder="1" applyAlignment="1">
      <alignment horizontal="left" vertical="center"/>
    </xf>
    <xf numFmtId="0" fontId="0" fillId="13" borderId="18" xfId="0" applyFill="1" applyBorder="1" applyAlignment="1">
      <alignment horizontal="left" vertical="top" wrapText="1"/>
    </xf>
    <xf numFmtId="0" fontId="0" fillId="13" borderId="19" xfId="0" applyFill="1" applyBorder="1" applyAlignment="1">
      <alignment horizontal="left" vertical="top" wrapText="1"/>
    </xf>
    <xf numFmtId="0" fontId="0" fillId="13" borderId="18" xfId="0" applyFill="1" applyBorder="1" applyAlignment="1">
      <alignment horizontal="left" vertical="center" wrapText="1"/>
    </xf>
    <xf numFmtId="0" fontId="0" fillId="13" borderId="19" xfId="0" applyFill="1" applyBorder="1" applyAlignment="1">
      <alignment horizontal="left" vertical="center" wrapText="1"/>
    </xf>
    <xf numFmtId="0" fontId="0" fillId="13" borderId="20" xfId="0" applyFill="1" applyBorder="1" applyAlignment="1">
      <alignment horizontal="left" vertical="center" wrapText="1"/>
    </xf>
    <xf numFmtId="0" fontId="0" fillId="13" borderId="21" xfId="0" applyFill="1" applyBorder="1" applyAlignment="1">
      <alignment horizontal="left" vertical="center" wrapText="1"/>
    </xf>
    <xf numFmtId="0" fontId="0" fillId="3" borderId="0" xfId="0" applyFill="1" applyAlignment="1">
      <alignment vertical="center" wrapText="1"/>
    </xf>
    <xf numFmtId="0" fontId="0" fillId="14" borderId="0" xfId="0" applyFill="1" applyAlignment="1">
      <alignment horizontal="center" wrapText="1"/>
    </xf>
    <xf numFmtId="0" fontId="48" fillId="0" borderId="0" xfId="2" applyFont="1" applyAlignment="1">
      <alignment wrapText="1"/>
    </xf>
  </cellXfs>
  <cellStyles count="3">
    <cellStyle name="Link" xfId="2" builtinId="8"/>
    <cellStyle name="Prozent" xfId="1" builtinId="5"/>
    <cellStyle name="Standard" xfId="0" builtinId="0"/>
  </cellStyles>
  <dxfs count="3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gradientFill degree="90">
          <stop position="0">
            <color rgb="FFFFFFFF"/>
          </stop>
          <stop position="1">
            <color rgb="FFFFF8E5"/>
          </stop>
        </gradientFill>
      </fill>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EF8D4B"/>
      <color rgb="FFF8C364"/>
      <color rgb="FFFFF8E5"/>
      <color rgb="FFF6CF82"/>
      <color rgb="FFFFFFFF"/>
      <color rgb="FFFFFAEB"/>
      <color rgb="FFFFEEB7"/>
      <color rgb="FFFF0909"/>
      <color rgb="FFA0E76B"/>
      <color rgb="FFDDF0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Arial" panose="020B0604020202020204" pitchFamily="34" charset="0"/>
              </a:defRPr>
            </a:pPr>
            <a:r>
              <a:rPr lang="de-DE" sz="1400"/>
              <a:t>2. Ich gehe in die…</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Arial" panose="020B0604020202020204" pitchFamily="34" charset="0"/>
            </a:defRPr>
          </a:pPr>
          <a:endParaRPr lang="de-DE"/>
        </a:p>
      </c:txPr>
    </c:title>
    <c:autoTitleDeleted val="0"/>
    <c:plotArea>
      <c:layout/>
      <c:barChart>
        <c:barDir val="col"/>
        <c:grouping val="clustered"/>
        <c:varyColors val="0"/>
        <c:ser>
          <c:idx val="1"/>
          <c:order val="1"/>
          <c:spPr>
            <a:solidFill>
              <a:srgbClr val="F8C36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'Frage 1 + 2'!$B$22:$B$25</c:f>
              <c:strCache>
                <c:ptCount val="4"/>
                <c:pt idx="0">
                  <c:v>1. Klasse </c:v>
                </c:pt>
                <c:pt idx="1">
                  <c:v>2. Klasse</c:v>
                </c:pt>
                <c:pt idx="2">
                  <c:v>3. Klasse </c:v>
                </c:pt>
                <c:pt idx="3">
                  <c:v>4. Klasse </c:v>
                </c:pt>
              </c:strCache>
              <c:extLst xmlns:c15="http://schemas.microsoft.com/office/drawing/2012/chart"/>
            </c:strRef>
          </c:cat>
          <c:val>
            <c:numRef>
              <c:f>'Frage 1 + 2'!$D$22:$D$25</c:f>
              <c:numCache>
                <c:formatCode>0%</c:formatCode>
                <c:ptCount val="4"/>
                <c:pt idx="0">
                  <c:v>0</c:v>
                </c:pt>
                <c:pt idx="1">
                  <c:v>0</c:v>
                </c:pt>
                <c:pt idx="2">
                  <c:v>0</c:v>
                </c:pt>
                <c:pt idx="3">
                  <c:v>0</c:v>
                </c:pt>
              </c:numCache>
              <c:extLst xmlns:c15="http://schemas.microsoft.com/office/drawing/2012/chart"/>
            </c:numRef>
          </c:val>
          <c:extLst xmlns:c15="http://schemas.microsoft.com/office/drawing/2012/chart">
            <c:ext xmlns:c16="http://schemas.microsoft.com/office/drawing/2014/chart" uri="{C3380CC4-5D6E-409C-BE32-E72D297353CC}">
              <c16:uniqueId val="{00000001-1699-4CB8-B51D-603C85CC39D4}"/>
            </c:ext>
          </c:extLst>
        </c:ser>
        <c:dLbls>
          <c:showLegendKey val="0"/>
          <c:showVal val="0"/>
          <c:showCatName val="0"/>
          <c:showSerName val="0"/>
          <c:showPercent val="0"/>
          <c:showBubbleSize val="0"/>
        </c:dLbls>
        <c:gapWidth val="219"/>
        <c:overlap val="-27"/>
        <c:axId val="1715657551"/>
        <c:axId val="1719228543"/>
        <c:extLst>
          <c:ext xmlns:c15="http://schemas.microsoft.com/office/drawing/2012/chart" uri="{02D57815-91ED-43cb-92C2-25804820EDAC}">
            <c15:filteredBarSeries>
              <c15:ser>
                <c:idx val="0"/>
                <c:order val="0"/>
                <c:spPr>
                  <a:solidFill>
                    <a:schemeClr val="accent4">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'Frage 1 + 2'!$B$22:$B$25</c15:sqref>
                        </c15:formulaRef>
                      </c:ext>
                    </c:extLst>
                    <c:strCache>
                      <c:ptCount val="4"/>
                      <c:pt idx="0">
                        <c:v>1. Klasse </c:v>
                      </c:pt>
                      <c:pt idx="1">
                        <c:v>2. Klasse</c:v>
                      </c:pt>
                      <c:pt idx="2">
                        <c:v>3. Klasse </c:v>
                      </c:pt>
                      <c:pt idx="3">
                        <c:v>4. Klasse </c:v>
                      </c:pt>
                    </c:strCache>
                  </c:strRef>
                </c:cat>
                <c:val>
                  <c:numRef>
                    <c:extLst>
                      <c:ext uri="{02D57815-91ED-43cb-92C2-25804820EDAC}">
                        <c15:formulaRef>
                          <c15:sqref>'Frage 1 + 2'!$C$22:$C$25</c15:sqref>
                        </c15:formulaRef>
                      </c:ext>
                    </c:extLst>
                    <c:numCache>
                      <c:formatCode>General</c:formatCode>
                      <c:ptCount val="4"/>
                    </c:numCache>
                  </c:numRef>
                </c:val>
                <c:extLst>
                  <c:ext xmlns:c16="http://schemas.microsoft.com/office/drawing/2014/chart" uri="{C3380CC4-5D6E-409C-BE32-E72D297353CC}">
                    <c16:uniqueId val="{00000000-1699-4CB8-B51D-603C85CC39D4}"/>
                  </c:ext>
                </c:extLst>
              </c15:ser>
            </c15:filteredBarSeries>
          </c:ext>
        </c:extLst>
      </c:barChart>
      <c:catAx>
        <c:axId val="171565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Arial" panose="020B0604020202020204" pitchFamily="34" charset="0"/>
              </a:defRPr>
            </a:pPr>
            <a:endParaRPr lang="de-DE"/>
          </a:p>
        </c:txPr>
        <c:crossAx val="1719228543"/>
        <c:crosses val="autoZero"/>
        <c:auto val="1"/>
        <c:lblAlgn val="ctr"/>
        <c:lblOffset val="100"/>
        <c:noMultiLvlLbl val="0"/>
      </c:catAx>
      <c:valAx>
        <c:axId val="1719228543"/>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de-DE"/>
          </a:p>
        </c:txPr>
        <c:crossAx val="1715657551"/>
        <c:crosses val="autoZero"/>
        <c:crossBetween val="between"/>
        <c:majorUnit val="0.2"/>
      </c:valAx>
      <c:spPr>
        <a:noFill/>
        <a:ln>
          <a:noFill/>
        </a:ln>
        <a:effectLst/>
      </c:spPr>
    </c:plotArea>
    <c:plotVisOnly val="1"/>
    <c:dispBlanksAs val="gap"/>
    <c:showDLblsOverMax val="0"/>
  </c:chart>
  <c:spPr>
    <a:solidFill>
      <a:schemeClr val="bg1"/>
    </a:solidFill>
    <a:ln w="3175" cap="flat" cmpd="sng" algn="ctr">
      <a:solidFill>
        <a:schemeClr val="accent2"/>
      </a:solidFill>
      <a:round/>
    </a:ln>
    <a:effectLst/>
  </c:spPr>
  <c:txPr>
    <a:bodyPr/>
    <a:lstStyle/>
    <a:p>
      <a:pPr>
        <a:defRPr sz="1200" b="1">
          <a:latin typeface="+mn-lt"/>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de-DE" sz="1400" b="1" i="0" baseline="0">
                <a:effectLst/>
              </a:rPr>
              <a:t>10.-15. Wie zutreffend sind für dich folgende Aussagen?</a:t>
            </a:r>
            <a:r>
              <a:rPr lang="de-DE" sz="1400" b="0" i="0" baseline="0">
                <a:effectLst/>
              </a:rPr>
              <a:t> </a:t>
            </a:r>
            <a:br>
              <a:rPr lang="de-DE" sz="1400" b="0" i="0" baseline="0">
                <a:effectLst/>
              </a:rPr>
            </a:br>
            <a:r>
              <a:rPr lang="de-DE" sz="1400" b="0" i="0" baseline="0">
                <a:effectLst/>
              </a:rPr>
              <a:t>(Einfachnennung pro Zeile)</a:t>
            </a:r>
            <a:endParaRPr lang="de-DE" sz="1400" b="0">
              <a:effectLst/>
            </a:endParaRPr>
          </a:p>
        </c:rich>
      </c:tx>
      <c:layout>
        <c:manualLayout>
          <c:xMode val="edge"/>
          <c:yMode val="edge"/>
          <c:x val="0.22585067179283538"/>
          <c:y val="6.9494946841837709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47885109007877547"/>
          <c:y val="0.22462912914514804"/>
          <c:w val="0.48108809129547075"/>
          <c:h val="0.64070284744967088"/>
        </c:manualLayout>
      </c:layout>
      <c:barChart>
        <c:barDir val="bar"/>
        <c:grouping val="stacked"/>
        <c:varyColors val="0"/>
        <c:ser>
          <c:idx val="0"/>
          <c:order val="0"/>
          <c:tx>
            <c:strRef>
              <c:f>'Frage 10-15'!$C$11</c:f>
              <c:strCache>
                <c:ptCount val="1"/>
                <c:pt idx="0">
                  <c:v>J</c:v>
                </c:pt>
              </c:strCache>
            </c:strRef>
          </c:tx>
          <c:spPr>
            <a:solidFill>
              <a:srgbClr val="F8C36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'Frage 10-15'!$B$12:$B$17</c:f>
              <c:strCache>
                <c:ptCount val="6"/>
                <c:pt idx="0">
                  <c:v>10. Die Ausgabekraft an der Mensatheke ist immer 
freundlich…</c:v>
                </c:pt>
                <c:pt idx="1">
                  <c:v>11. Ich kann mitteilen, was ich mir zu Essen wünsche oder wie ich es finde… </c:v>
                </c:pt>
                <c:pt idx="2">
                  <c:v>12. Ich kann den Speiseplan sehen, bevor ich mich für ein Essen entscheide...</c:v>
                </c:pt>
                <c:pt idx="3">
                  <c:v>13. Ich kann den Speiseplan gut verstehen…</c:v>
                </c:pt>
                <c:pt idx="4">
                  <c:v>14. Die Lautstärke in der Mensa ist für mich in Ordnung…</c:v>
                </c:pt>
                <c:pt idx="5">
                  <c:v>15. In der Mensa ist es gemütlich…</c:v>
                </c:pt>
              </c:strCache>
            </c:strRef>
          </c:cat>
          <c:val>
            <c:numRef>
              <c:f>'Frage 10-15'!$D$12:$D$17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BED-46CA-A677-0888B2688A98}"/>
            </c:ext>
          </c:extLst>
        </c:ser>
        <c:ser>
          <c:idx val="3"/>
          <c:order val="1"/>
          <c:tx>
            <c:strRef>
              <c:f>'Frage 10-15'!$F$11</c:f>
              <c:strCache>
                <c:ptCount val="1"/>
                <c:pt idx="0">
                  <c:v>K</c:v>
                </c:pt>
              </c:strCache>
            </c:strRef>
          </c:tx>
          <c:spPr>
            <a:solidFill>
              <a:srgbClr val="EF8D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'Frage 10-15'!$B$12:$B$17</c:f>
              <c:strCache>
                <c:ptCount val="6"/>
                <c:pt idx="0">
                  <c:v>10. Die Ausgabekraft an der Mensatheke ist immer 
freundlich…</c:v>
                </c:pt>
                <c:pt idx="1">
                  <c:v>11. Ich kann mitteilen, was ich mir zu Essen wünsche oder wie ich es finde… </c:v>
                </c:pt>
                <c:pt idx="2">
                  <c:v>12. Ich kann den Speiseplan sehen, bevor ich mich für ein Essen entscheide...</c:v>
                </c:pt>
                <c:pt idx="3">
                  <c:v>13. Ich kann den Speiseplan gut verstehen…</c:v>
                </c:pt>
                <c:pt idx="4">
                  <c:v>14. Die Lautstärke in der Mensa ist für mich in Ordnung…</c:v>
                </c:pt>
                <c:pt idx="5">
                  <c:v>15. In der Mensa ist es gemütlich…</c:v>
                </c:pt>
              </c:strCache>
            </c:strRef>
          </c:cat>
          <c:val>
            <c:numRef>
              <c:f>'Frage 10-15'!$G$12:$G$17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1BED-46CA-A677-0888B2688A98}"/>
            </c:ext>
          </c:extLst>
        </c:ser>
        <c:ser>
          <c:idx val="6"/>
          <c:order val="2"/>
          <c:tx>
            <c:strRef>
              <c:f>'Frage 10-15'!$I$11</c:f>
              <c:strCache>
                <c:ptCount val="1"/>
                <c:pt idx="0">
                  <c:v>L</c:v>
                </c:pt>
              </c:strCache>
            </c:strRef>
          </c:tx>
          <c:spPr>
            <a:solidFill>
              <a:schemeClr val="accent4">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'Frage 10-15'!$B$12:$B$17</c:f>
              <c:strCache>
                <c:ptCount val="6"/>
                <c:pt idx="0">
                  <c:v>10. Die Ausgabekraft an der Mensatheke ist immer 
freundlich…</c:v>
                </c:pt>
                <c:pt idx="1">
                  <c:v>11. Ich kann mitteilen, was ich mir zu Essen wünsche oder wie ich es finde… </c:v>
                </c:pt>
                <c:pt idx="2">
                  <c:v>12. Ich kann den Speiseplan sehen, bevor ich mich für ein Essen entscheide...</c:v>
                </c:pt>
                <c:pt idx="3">
                  <c:v>13. Ich kann den Speiseplan gut verstehen…</c:v>
                </c:pt>
                <c:pt idx="4">
                  <c:v>14. Die Lautstärke in der Mensa ist für mich in Ordnung…</c:v>
                </c:pt>
                <c:pt idx="5">
                  <c:v>15. In der Mensa ist es gemütlich…</c:v>
                </c:pt>
              </c:strCache>
            </c:strRef>
          </c:cat>
          <c:val>
            <c:numRef>
              <c:f>'Frage 10-15'!$J$12:$J$17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1BED-46CA-A677-0888B2688A98}"/>
            </c:ext>
          </c:extLst>
        </c:ser>
        <c:dLbls>
          <c:dLblPos val="ctr"/>
          <c:showLegendKey val="0"/>
          <c:showVal val="1"/>
          <c:showCatName val="0"/>
          <c:showSerName val="0"/>
          <c:showPercent val="0"/>
          <c:showBubbleSize val="0"/>
        </c:dLbls>
        <c:gapWidth val="150"/>
        <c:overlap val="100"/>
        <c:axId val="268914280"/>
        <c:axId val="268921168"/>
      </c:barChart>
      <c:catAx>
        <c:axId val="2689142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de-DE"/>
          </a:p>
        </c:txPr>
        <c:crossAx val="268921168"/>
        <c:crosses val="autoZero"/>
        <c:auto val="1"/>
        <c:lblAlgn val="ctr"/>
        <c:lblOffset val="100"/>
        <c:tickLblSkip val="1"/>
        <c:noMultiLvlLbl val="0"/>
      </c:catAx>
      <c:valAx>
        <c:axId val="26892116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268914280"/>
        <c:crosses val="autoZero"/>
        <c:crossBetween val="between"/>
        <c:majorUnit val="0.1"/>
      </c:valAx>
      <c:spPr>
        <a:noFill/>
        <a:ln>
          <a:noFill/>
        </a:ln>
        <a:effectLst/>
      </c:spPr>
    </c:plotArea>
    <c:legend>
      <c:legendPos val="b"/>
      <c:legendEntry>
        <c:idx val="0"/>
        <c:txPr>
          <a:bodyPr rot="0" spcFirstLastPara="1" vertOverflow="ellipsis" vert="horz" wrap="square" anchor="ctr" anchorCtr="1"/>
          <a:lstStyle/>
          <a:p>
            <a:pPr>
              <a:defRPr sz="2000" b="0" i="0" u="none" strike="noStrike" kern="1200" baseline="0">
                <a:solidFill>
                  <a:srgbClr val="00B050"/>
                </a:solidFill>
                <a:latin typeface="Wingdings" panose="05000000000000000000" pitchFamily="2" charset="2"/>
                <a:ea typeface="+mn-ea"/>
                <a:cs typeface="+mn-cs"/>
              </a:defRPr>
            </a:pPr>
            <a:endParaRPr lang="de-DE"/>
          </a:p>
        </c:txPr>
      </c:legendEntry>
      <c:legendEntry>
        <c:idx val="1"/>
        <c:txPr>
          <a:bodyPr rot="0" spcFirstLastPara="1" vertOverflow="ellipsis" vert="horz" wrap="square" anchor="ctr" anchorCtr="1"/>
          <a:lstStyle/>
          <a:p>
            <a:pPr>
              <a:defRPr sz="2000" b="0" i="0" u="none" strike="noStrike" kern="1200" baseline="0">
                <a:solidFill>
                  <a:schemeClr val="accent4"/>
                </a:solidFill>
                <a:latin typeface="Wingdings" panose="05000000000000000000" pitchFamily="2" charset="2"/>
                <a:ea typeface="+mn-ea"/>
                <a:cs typeface="+mn-cs"/>
              </a:defRPr>
            </a:pPr>
            <a:endParaRPr lang="de-DE"/>
          </a:p>
        </c:txPr>
      </c:legendEntry>
      <c:legendEntry>
        <c:idx val="2"/>
        <c:txPr>
          <a:bodyPr rot="0" spcFirstLastPara="1" vertOverflow="ellipsis" vert="horz" wrap="square" anchor="ctr" anchorCtr="1"/>
          <a:lstStyle/>
          <a:p>
            <a:pPr>
              <a:defRPr sz="2000" b="0" i="0" u="none" strike="noStrike" kern="1200" baseline="0">
                <a:solidFill>
                  <a:srgbClr val="FF0000"/>
                </a:solidFill>
                <a:latin typeface="Wingdings" panose="05000000000000000000" pitchFamily="2" charset="2"/>
                <a:ea typeface="+mn-ea"/>
                <a:cs typeface="+mn-cs"/>
              </a:defRPr>
            </a:pPr>
            <a:endParaRPr lang="de-DE"/>
          </a:p>
        </c:txPr>
      </c:legendEntry>
      <c:layout>
        <c:manualLayout>
          <c:xMode val="edge"/>
          <c:yMode val="edge"/>
          <c:x val="0.53203051805943979"/>
          <c:y val="0.90764052430296571"/>
          <c:w val="0.32850648388968084"/>
          <c:h val="7.995190356092435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Wingdings" panose="05000000000000000000" pitchFamily="2" charset="2"/>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1200" b="1"/>
              <a:t>1. Ich bin</a:t>
            </a:r>
            <a:r>
              <a:rPr lang="de-DE" sz="1200" b="1" baseline="0"/>
              <a:t>...</a:t>
            </a:r>
            <a:endParaRPr lang="de-DE" sz="1200" b="1"/>
          </a:p>
        </c:rich>
      </c:tx>
      <c:layout>
        <c:manualLayout>
          <c:xMode val="edge"/>
          <c:yMode val="edge"/>
          <c:x val="0.39591440703088648"/>
          <c:y val="1.33086488752270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1"/>
          <c:order val="0"/>
          <c:spPr>
            <a:solidFill>
              <a:srgbClr val="F8C36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'Frage 1 + 2'!$B$15:$B$16</c:f>
              <c:strCache>
                <c:ptCount val="2"/>
                <c:pt idx="0">
                  <c:v>ein Mädchen</c:v>
                </c:pt>
                <c:pt idx="1">
                  <c:v>ein Junge</c:v>
                </c:pt>
              </c:strCache>
            </c:strRef>
          </c:cat>
          <c:val>
            <c:numRef>
              <c:f>'Frage 1 + 2'!$D$15:$D$16</c:f>
              <c:numCache>
                <c:formatCode>0%</c:formatCode>
                <c:ptCount val="2"/>
                <c:pt idx="0">
                  <c:v>0</c:v>
                </c:pt>
                <c:pt idx="1">
                  <c:v>0</c:v>
                </c:pt>
              </c:numCache>
            </c:numRef>
          </c:val>
          <c:extLst xmlns:c15="http://schemas.microsoft.com/office/drawing/2012/chart">
            <c:ext xmlns:c16="http://schemas.microsoft.com/office/drawing/2014/chart" uri="{C3380CC4-5D6E-409C-BE32-E72D297353CC}">
              <c16:uniqueId val="{00000000-5C62-4DBB-B05A-4DE72386AF11}"/>
            </c:ext>
          </c:extLst>
        </c:ser>
        <c:dLbls>
          <c:showLegendKey val="0"/>
          <c:showVal val="0"/>
          <c:showCatName val="0"/>
          <c:showSerName val="0"/>
          <c:showPercent val="0"/>
          <c:showBubbleSize val="0"/>
        </c:dLbls>
        <c:gapWidth val="219"/>
        <c:overlap val="-27"/>
        <c:axId val="1715657551"/>
        <c:axId val="1719228543"/>
        <c:extLst/>
      </c:barChart>
      <c:catAx>
        <c:axId val="171565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9228543"/>
        <c:crosses val="autoZero"/>
        <c:auto val="0"/>
        <c:lblAlgn val="ctr"/>
        <c:lblOffset val="100"/>
        <c:noMultiLvlLbl val="0"/>
      </c:catAx>
      <c:valAx>
        <c:axId val="17192285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5657551"/>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2"/>
      </a:solidFill>
      <a:round/>
    </a:ln>
    <a:effectLst/>
  </c:spPr>
  <c:txPr>
    <a:bodyPr/>
    <a:lstStyle/>
    <a:p>
      <a:pPr>
        <a:defRPr sz="12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1200" b="1"/>
              <a:t>2. Ich gehe in die...</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1"/>
          <c:order val="1"/>
          <c:spPr>
            <a:solidFill>
              <a:srgbClr val="F8C36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'Frage 1 + 2'!$B$22:$B$25</c:f>
              <c:strCache>
                <c:ptCount val="4"/>
                <c:pt idx="0">
                  <c:v>1. Klasse </c:v>
                </c:pt>
                <c:pt idx="1">
                  <c:v>2. Klasse</c:v>
                </c:pt>
                <c:pt idx="2">
                  <c:v>3. Klasse </c:v>
                </c:pt>
                <c:pt idx="3">
                  <c:v>4. Klasse </c:v>
                </c:pt>
              </c:strCache>
              <c:extLst xmlns:c15="http://schemas.microsoft.com/office/drawing/2012/chart"/>
            </c:strRef>
          </c:cat>
          <c:val>
            <c:numRef>
              <c:f>'Frage 1 + 2'!$D$22:$D$25</c:f>
              <c:numCache>
                <c:formatCode>0%</c:formatCode>
                <c:ptCount val="4"/>
                <c:pt idx="0">
                  <c:v>0</c:v>
                </c:pt>
                <c:pt idx="1">
                  <c:v>0</c:v>
                </c:pt>
                <c:pt idx="2">
                  <c:v>0</c:v>
                </c:pt>
                <c:pt idx="3">
                  <c:v>0</c:v>
                </c:pt>
              </c:numCache>
              <c:extLst xmlns:c15="http://schemas.microsoft.com/office/drawing/2012/chart"/>
            </c:numRef>
          </c:val>
          <c:extLst xmlns:c15="http://schemas.microsoft.com/office/drawing/2012/chart">
            <c:ext xmlns:c16="http://schemas.microsoft.com/office/drawing/2014/chart" uri="{C3380CC4-5D6E-409C-BE32-E72D297353CC}">
              <c16:uniqueId val="{00000000-B5BA-4CD7-81F9-B5F3EB4F0DC8}"/>
            </c:ext>
          </c:extLst>
        </c:ser>
        <c:dLbls>
          <c:showLegendKey val="0"/>
          <c:showVal val="0"/>
          <c:showCatName val="0"/>
          <c:showSerName val="0"/>
          <c:showPercent val="0"/>
          <c:showBubbleSize val="0"/>
        </c:dLbls>
        <c:gapWidth val="219"/>
        <c:overlap val="-27"/>
        <c:axId val="1715657551"/>
        <c:axId val="1719228543"/>
        <c:extLst>
          <c:ext xmlns:c15="http://schemas.microsoft.com/office/drawing/2012/chart" uri="{02D57815-91ED-43cb-92C2-25804820EDAC}">
            <c15:filteredBarSeries>
              <c15:ser>
                <c:idx val="0"/>
                <c:order val="0"/>
                <c:spPr>
                  <a:solidFill>
                    <a:schemeClr val="accent4">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'Frage 1 + 2'!$B$22:$B$25</c15:sqref>
                        </c15:formulaRef>
                      </c:ext>
                    </c:extLst>
                    <c:strCache>
                      <c:ptCount val="4"/>
                      <c:pt idx="0">
                        <c:v>1. Klasse </c:v>
                      </c:pt>
                      <c:pt idx="1">
                        <c:v>2. Klasse</c:v>
                      </c:pt>
                      <c:pt idx="2">
                        <c:v>3. Klasse </c:v>
                      </c:pt>
                      <c:pt idx="3">
                        <c:v>4. Klasse </c:v>
                      </c:pt>
                    </c:strCache>
                  </c:strRef>
                </c:cat>
                <c:val>
                  <c:numRef>
                    <c:extLst>
                      <c:ext uri="{02D57815-91ED-43cb-92C2-25804820EDAC}">
                        <c15:formulaRef>
                          <c15:sqref>'Frage 1 + 2'!$C$22:$C$25</c15:sqref>
                        </c15:formulaRef>
                      </c:ext>
                    </c:extLst>
                    <c:numCache>
                      <c:formatCode>General</c:formatCode>
                      <c:ptCount val="4"/>
                    </c:numCache>
                  </c:numRef>
                </c:val>
                <c:extLst>
                  <c:ext xmlns:c16="http://schemas.microsoft.com/office/drawing/2014/chart" uri="{C3380CC4-5D6E-409C-BE32-E72D297353CC}">
                    <c16:uniqueId val="{00000001-B5BA-4CD7-81F9-B5F3EB4F0DC8}"/>
                  </c:ext>
                </c:extLst>
              </c15:ser>
            </c15:filteredBarSeries>
          </c:ext>
        </c:extLst>
      </c:barChart>
      <c:catAx>
        <c:axId val="171565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9228543"/>
        <c:crosses val="autoZero"/>
        <c:auto val="1"/>
        <c:lblAlgn val="ctr"/>
        <c:lblOffset val="100"/>
        <c:noMultiLvlLbl val="0"/>
      </c:catAx>
      <c:valAx>
        <c:axId val="17192285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5657551"/>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2"/>
      </a:solidFill>
      <a:round/>
    </a:ln>
    <a:effectLst/>
  </c:spPr>
  <c:txPr>
    <a:bodyPr/>
    <a:lstStyle/>
    <a:p>
      <a:pPr>
        <a:defRPr sz="12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2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3. So oft esse ich in der Mensa... </a:t>
            </a:r>
            <a:r>
              <a:rPr lang="de-DE" sz="12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a:t>
            </a:r>
            <a:r>
              <a:rPr lang="de-DE" sz="1400" b="0" i="0" u="none" strike="noStrike" baseline="0">
                <a:effectLst/>
              </a:rPr>
              <a:t>Einfachnennung)</a:t>
            </a:r>
            <a:endParaRPr lang="de-DE" sz="12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endParaRPr>
          </a:p>
        </c:rich>
      </c:tx>
      <c:layout>
        <c:manualLayout>
          <c:xMode val="edge"/>
          <c:yMode val="edge"/>
          <c:x val="0.19346897852610961"/>
          <c:y val="1.89234607105744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rgbClr val="EF8D4B"/>
              </a:solidFill>
              <a:ln w="19050">
                <a:solidFill>
                  <a:schemeClr val="lt1"/>
                </a:solidFill>
              </a:ln>
              <a:effectLst/>
            </c:spPr>
            <c:extLst>
              <c:ext xmlns:c16="http://schemas.microsoft.com/office/drawing/2014/chart" uri="{C3380CC4-5D6E-409C-BE32-E72D297353CC}">
                <c16:uniqueId val="{00000001-1A97-4227-9CB7-D833CF2CEA0C}"/>
              </c:ext>
            </c:extLst>
          </c:dPt>
          <c:dPt>
            <c:idx val="1"/>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3-1A97-4227-9CB7-D833CF2CEA0C}"/>
              </c:ext>
            </c:extLst>
          </c:dPt>
          <c:dPt>
            <c:idx val="2"/>
            <c:bubble3D val="0"/>
            <c:spPr>
              <a:solidFill>
                <a:srgbClr val="F8C364"/>
              </a:solidFill>
              <a:ln w="19050">
                <a:solidFill>
                  <a:schemeClr val="lt1"/>
                </a:solidFill>
              </a:ln>
              <a:effectLst/>
            </c:spPr>
            <c:extLst>
              <c:ext xmlns:c16="http://schemas.microsoft.com/office/drawing/2014/chart" uri="{C3380CC4-5D6E-409C-BE32-E72D297353CC}">
                <c16:uniqueId val="{00000005-1A97-4227-9CB7-D833CF2CEA0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3'!$B$11:$B$15</c:f>
              <c:strCache>
                <c:ptCount val="3"/>
                <c:pt idx="0">
                  <c:v>sehr oft 
(mindestens 3-mal pro Woche)</c:v>
                </c:pt>
                <c:pt idx="1">
                  <c:v>gelegentlich 
(1-2-mal pro Woche)</c:v>
                </c:pt>
                <c:pt idx="2">
                  <c:v>sehr selten oder nie*</c:v>
                </c:pt>
              </c:strCache>
            </c:strRef>
          </c:cat>
          <c:val>
            <c:numRef>
              <c:f>'Frage 3'!$C$11:$C$15</c:f>
              <c:numCache>
                <c:formatCode>General</c:formatCode>
                <c:ptCount val="3"/>
              </c:numCache>
            </c:numRef>
          </c:val>
          <c:extLst>
            <c:ext xmlns:c16="http://schemas.microsoft.com/office/drawing/2014/chart" uri="{C3380CC4-5D6E-409C-BE32-E72D297353CC}">
              <c16:uniqueId val="{00000006-1A97-4227-9CB7-D833CF2CEA0C}"/>
            </c:ext>
          </c:extLst>
        </c:ser>
        <c:ser>
          <c:idx val="1"/>
          <c:order val="1"/>
          <c:dPt>
            <c:idx val="0"/>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8-1A97-4227-9CB7-D833CF2CEA0C}"/>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A-1A97-4227-9CB7-D833CF2CEA0C}"/>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C-1A97-4227-9CB7-D833CF2CEA0C}"/>
              </c:ext>
            </c:extLst>
          </c:dPt>
          <c:dLbls>
            <c:delete val="1"/>
          </c:dLbls>
          <c:cat>
            <c:strRef>
              <c:f>'Frage 3'!$B$11:$B$15</c:f>
              <c:strCache>
                <c:ptCount val="3"/>
                <c:pt idx="0">
                  <c:v>sehr oft 
(mindestens 3-mal pro Woche)</c:v>
                </c:pt>
                <c:pt idx="1">
                  <c:v>gelegentlich 
(1-2-mal pro Woche)</c:v>
                </c:pt>
                <c:pt idx="2">
                  <c:v>sehr selten oder nie*</c:v>
                </c:pt>
              </c:strCache>
            </c:strRef>
          </c:cat>
          <c:val>
            <c:numRef>
              <c:f>'Frage 3'!$D$11:$D$15</c:f>
              <c:numCache>
                <c:formatCode>0%</c:formatCode>
                <c:ptCount val="3"/>
                <c:pt idx="0">
                  <c:v>0</c:v>
                </c:pt>
                <c:pt idx="1">
                  <c:v>0</c:v>
                </c:pt>
                <c:pt idx="2">
                  <c:v>0</c:v>
                </c:pt>
              </c:numCache>
            </c:numRef>
          </c:val>
          <c:extLst>
            <c:ext xmlns:c16="http://schemas.microsoft.com/office/drawing/2014/chart" uri="{C3380CC4-5D6E-409C-BE32-E72D297353CC}">
              <c16:uniqueId val="{0000000D-1A97-4227-9CB7-D833CF2CEA0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
          <c:y val="0.764108780992382"/>
          <c:w val="1"/>
          <c:h val="0.2131830661549286"/>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2"/>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4. Ich habe genug Zeit, um in Ruhe zu Mittag zu essen... </a:t>
            </a:r>
            <a:r>
              <a:rPr lang="de-DE" sz="1200" b="0" i="0" baseline="0">
                <a:effectLst/>
                <a:latin typeface="Arial" panose="020B0604020202020204" pitchFamily="34" charset="0"/>
                <a:cs typeface="Arial" panose="020B0604020202020204" pitchFamily="34" charset="0"/>
              </a:rPr>
              <a:t>(Einfachnennung)</a:t>
            </a:r>
            <a:endParaRPr lang="de-DE" sz="1200">
              <a:effectLst/>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de-DE" sz="12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endParaRPr>
          </a:p>
        </c:rich>
      </c:tx>
      <c:layout>
        <c:manualLayout>
          <c:xMode val="edge"/>
          <c:yMode val="edge"/>
          <c:x val="0.19346897852610961"/>
          <c:y val="1.89234607105744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pieChart>
        <c:varyColors val="1"/>
        <c:ser>
          <c:idx val="0"/>
          <c:order val="0"/>
          <c:dPt>
            <c:idx val="0"/>
            <c:bubble3D val="0"/>
            <c:spPr>
              <a:solidFill>
                <a:srgbClr val="EF8D4B"/>
              </a:solidFill>
              <a:ln w="19050">
                <a:solidFill>
                  <a:schemeClr val="lt1"/>
                </a:solidFill>
              </a:ln>
              <a:effectLst/>
            </c:spPr>
            <c:extLst>
              <c:ext xmlns:c16="http://schemas.microsoft.com/office/drawing/2014/chart" uri="{C3380CC4-5D6E-409C-BE32-E72D297353CC}">
                <c16:uniqueId val="{00000001-7896-4049-98FD-A2C41B44685A}"/>
              </c:ext>
            </c:extLst>
          </c:dPt>
          <c:dPt>
            <c:idx val="1"/>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3-7896-4049-98FD-A2C41B44685A}"/>
              </c:ext>
            </c:extLst>
          </c:dPt>
          <c:dPt>
            <c:idx val="2"/>
            <c:bubble3D val="0"/>
            <c:spPr>
              <a:solidFill>
                <a:srgbClr val="F8C364"/>
              </a:solidFill>
              <a:ln w="19050">
                <a:solidFill>
                  <a:schemeClr val="lt1"/>
                </a:solidFill>
              </a:ln>
              <a:effectLst/>
            </c:spPr>
            <c:extLst>
              <c:ext xmlns:c16="http://schemas.microsoft.com/office/drawing/2014/chart" uri="{C3380CC4-5D6E-409C-BE32-E72D297353CC}">
                <c16:uniqueId val="{00000005-7896-4049-98FD-A2C41B44685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4'!$B$11:$B$13</c:f>
              <c:strCache>
                <c:ptCount val="3"/>
                <c:pt idx="0">
                  <c:v>J</c:v>
                </c:pt>
                <c:pt idx="1">
                  <c:v>K</c:v>
                </c:pt>
                <c:pt idx="2">
                  <c:v></c:v>
                </c:pt>
              </c:strCache>
            </c:strRef>
          </c:cat>
          <c:val>
            <c:numRef>
              <c:f>'Frage 4'!$C$11:$C$13</c:f>
              <c:numCache>
                <c:formatCode>General</c:formatCode>
                <c:ptCount val="3"/>
              </c:numCache>
            </c:numRef>
          </c:val>
          <c:extLst>
            <c:ext xmlns:c16="http://schemas.microsoft.com/office/drawing/2014/chart" uri="{C3380CC4-5D6E-409C-BE32-E72D297353CC}">
              <c16:uniqueId val="{00000008-7896-4049-98FD-A2C41B44685A}"/>
            </c:ext>
          </c:extLst>
        </c:ser>
        <c:ser>
          <c:idx val="1"/>
          <c:order val="1"/>
          <c:dPt>
            <c:idx val="0"/>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A-7896-4049-98FD-A2C41B44685A}"/>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C-7896-4049-98FD-A2C41B44685A}"/>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E-7896-4049-98FD-A2C41B44685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4'!$B$11:$B$13</c:f>
              <c:strCache>
                <c:ptCount val="3"/>
                <c:pt idx="0">
                  <c:v>J</c:v>
                </c:pt>
                <c:pt idx="1">
                  <c:v>K</c:v>
                </c:pt>
                <c:pt idx="2">
                  <c:v></c:v>
                </c:pt>
              </c:strCache>
            </c:strRef>
          </c:cat>
          <c:val>
            <c:numRef>
              <c:f>'Frage 4'!$D$11:$D$13</c:f>
              <c:numCache>
                <c:formatCode>0%</c:formatCode>
                <c:ptCount val="3"/>
                <c:pt idx="0">
                  <c:v>0</c:v>
                </c:pt>
                <c:pt idx="1">
                  <c:v>0</c:v>
                </c:pt>
                <c:pt idx="2">
                  <c:v>0</c:v>
                </c:pt>
              </c:numCache>
            </c:numRef>
          </c:val>
          <c:extLst>
            <c:ext xmlns:c16="http://schemas.microsoft.com/office/drawing/2014/chart" uri="{C3380CC4-5D6E-409C-BE32-E72D297353CC}">
              <c16:uniqueId val="{00000011-7896-4049-98FD-A2C41B44685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2000" b="0" i="0" u="none" strike="noStrike" kern="1200" baseline="0">
                <a:solidFill>
                  <a:schemeClr val="tx1">
                    <a:lumMod val="65000"/>
                    <a:lumOff val="35000"/>
                  </a:schemeClr>
                </a:solidFill>
                <a:latin typeface="Wingdings" panose="05000000000000000000" pitchFamily="2" charset="2"/>
                <a:ea typeface="+mn-ea"/>
                <a:cs typeface="Arial" panose="020B0604020202020204" pitchFamily="34" charset="0"/>
              </a:defRPr>
            </a:pPr>
            <a:endParaRPr lang="de-DE"/>
          </a:p>
        </c:txPr>
      </c:legendEntry>
      <c:legendEntry>
        <c:idx val="1"/>
        <c:txPr>
          <a:bodyPr rot="0" spcFirstLastPara="1" vertOverflow="ellipsis" vert="horz" wrap="square" anchor="ctr" anchorCtr="1"/>
          <a:lstStyle/>
          <a:p>
            <a:pPr>
              <a:defRPr sz="2000" b="0" i="0" u="none" strike="noStrike" kern="1200" baseline="0">
                <a:solidFill>
                  <a:schemeClr val="tx1">
                    <a:lumMod val="65000"/>
                    <a:lumOff val="35000"/>
                  </a:schemeClr>
                </a:solidFill>
                <a:latin typeface="Wingdings" panose="05000000000000000000" pitchFamily="2" charset="2"/>
                <a:ea typeface="+mn-ea"/>
                <a:cs typeface="Arial" panose="020B0604020202020204" pitchFamily="34" charset="0"/>
              </a:defRPr>
            </a:pPr>
            <a:endParaRPr lang="de-DE"/>
          </a:p>
        </c:txPr>
      </c:legendEntry>
      <c:legendEntry>
        <c:idx val="2"/>
        <c:txPr>
          <a:bodyPr rot="0" spcFirstLastPara="1" vertOverflow="ellipsis" vert="horz" wrap="square" anchor="ctr" anchorCtr="1"/>
          <a:lstStyle/>
          <a:p>
            <a:pPr>
              <a:defRPr sz="2000" b="0" i="0" u="none" strike="noStrike" kern="1200" baseline="0">
                <a:solidFill>
                  <a:schemeClr val="tx1">
                    <a:lumMod val="65000"/>
                    <a:lumOff val="35000"/>
                  </a:schemeClr>
                </a:solidFill>
                <a:latin typeface="Wingdings" panose="05000000000000000000" pitchFamily="2" charset="2"/>
                <a:ea typeface="+mn-ea"/>
                <a:cs typeface="Arial" panose="020B0604020202020204" pitchFamily="34" charset="0"/>
              </a:defRPr>
            </a:pPr>
            <a:endParaRPr lang="de-DE"/>
          </a:p>
        </c:txPr>
      </c:legendEntry>
      <c:layout>
        <c:manualLayout>
          <c:xMode val="edge"/>
          <c:yMode val="edge"/>
          <c:x val="2.8705870160654245E-2"/>
          <c:y val="0.764108780992382"/>
          <c:w val="0.93154649708641168"/>
          <c:h val="0.213183066154928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2"/>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2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5. Das Essen in der Mensa schmeckt mir... </a:t>
            </a:r>
            <a:r>
              <a:rPr lang="de-DE" sz="12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(Einfachnennung)</a:t>
            </a:r>
          </a:p>
        </c:rich>
      </c:tx>
      <c:layout>
        <c:manualLayout>
          <c:xMode val="edge"/>
          <c:yMode val="edge"/>
          <c:x val="0.19346897852610961"/>
          <c:y val="1.89234607105744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rgbClr val="EF8D4B"/>
              </a:solidFill>
              <a:ln w="19050">
                <a:solidFill>
                  <a:schemeClr val="lt1"/>
                </a:solidFill>
              </a:ln>
              <a:effectLst/>
            </c:spPr>
            <c:extLst>
              <c:ext xmlns:c16="http://schemas.microsoft.com/office/drawing/2014/chart" uri="{C3380CC4-5D6E-409C-BE32-E72D297353CC}">
                <c16:uniqueId val="{00000001-4BF3-4C8C-8091-A469DA55B37A}"/>
              </c:ext>
            </c:extLst>
          </c:dPt>
          <c:dPt>
            <c:idx val="1"/>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3-4BF3-4C8C-8091-A469DA55B37A}"/>
              </c:ext>
            </c:extLst>
          </c:dPt>
          <c:dPt>
            <c:idx val="2"/>
            <c:bubble3D val="0"/>
            <c:spPr>
              <a:solidFill>
                <a:srgbClr val="F8C364"/>
              </a:solidFill>
              <a:ln w="19050">
                <a:solidFill>
                  <a:schemeClr val="lt1"/>
                </a:solidFill>
              </a:ln>
              <a:effectLst/>
            </c:spPr>
            <c:extLst>
              <c:ext xmlns:c16="http://schemas.microsoft.com/office/drawing/2014/chart" uri="{C3380CC4-5D6E-409C-BE32-E72D297353CC}">
                <c16:uniqueId val="{00000005-4BF3-4C8C-8091-A469DA55B37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5'!$B$11:$B$13</c:f>
              <c:strCache>
                <c:ptCount val="3"/>
                <c:pt idx="0">
                  <c:v>J</c:v>
                </c:pt>
                <c:pt idx="1">
                  <c:v>K</c:v>
                </c:pt>
                <c:pt idx="2">
                  <c:v>L</c:v>
                </c:pt>
              </c:strCache>
            </c:strRef>
          </c:cat>
          <c:val>
            <c:numRef>
              <c:f>'Frage 5'!$C$11:$C$13</c:f>
              <c:numCache>
                <c:formatCode>General</c:formatCode>
                <c:ptCount val="3"/>
              </c:numCache>
            </c:numRef>
          </c:val>
          <c:extLst>
            <c:ext xmlns:c16="http://schemas.microsoft.com/office/drawing/2014/chart" uri="{C3380CC4-5D6E-409C-BE32-E72D297353CC}">
              <c16:uniqueId val="{00000006-4BF3-4C8C-8091-A469DA55B37A}"/>
            </c:ext>
          </c:extLst>
        </c:ser>
        <c:ser>
          <c:idx val="1"/>
          <c:order val="1"/>
          <c:dPt>
            <c:idx val="0"/>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8-4BF3-4C8C-8091-A469DA55B37A}"/>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A-4BF3-4C8C-8091-A469DA55B37A}"/>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C-4BF3-4C8C-8091-A469DA55B37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5'!$B$11:$B$13</c:f>
              <c:strCache>
                <c:ptCount val="3"/>
                <c:pt idx="0">
                  <c:v>J</c:v>
                </c:pt>
                <c:pt idx="1">
                  <c:v>K</c:v>
                </c:pt>
                <c:pt idx="2">
                  <c:v>L</c:v>
                </c:pt>
              </c:strCache>
            </c:strRef>
          </c:cat>
          <c:val>
            <c:numRef>
              <c:f>'Frage 5'!$D$11:$D$13</c:f>
              <c:numCache>
                <c:formatCode>0%</c:formatCode>
                <c:ptCount val="3"/>
                <c:pt idx="0">
                  <c:v>0</c:v>
                </c:pt>
                <c:pt idx="1">
                  <c:v>0</c:v>
                </c:pt>
                <c:pt idx="2">
                  <c:v>0</c:v>
                </c:pt>
              </c:numCache>
            </c:numRef>
          </c:val>
          <c:extLst>
            <c:ext xmlns:c16="http://schemas.microsoft.com/office/drawing/2014/chart" uri="{C3380CC4-5D6E-409C-BE32-E72D297353CC}">
              <c16:uniqueId val="{0000000D-4BF3-4C8C-8091-A469DA55B37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2000" b="0" i="0" u="none" strike="noStrike" kern="1200" baseline="0">
                <a:solidFill>
                  <a:srgbClr val="00B050"/>
                </a:solidFill>
                <a:latin typeface="Wingdings" panose="05000000000000000000" pitchFamily="2" charset="2"/>
                <a:ea typeface="+mn-ea"/>
                <a:cs typeface="Arial" panose="020B0604020202020204" pitchFamily="34" charset="0"/>
              </a:defRPr>
            </a:pPr>
            <a:endParaRPr lang="de-DE"/>
          </a:p>
        </c:txPr>
      </c:legendEntry>
      <c:legendEntry>
        <c:idx val="1"/>
        <c:txPr>
          <a:bodyPr rot="0" spcFirstLastPara="1" vertOverflow="ellipsis" vert="horz" wrap="square" anchor="ctr" anchorCtr="1"/>
          <a:lstStyle/>
          <a:p>
            <a:pPr>
              <a:defRPr sz="2000" b="0" i="0" u="none" strike="noStrike" kern="1200" baseline="0">
                <a:solidFill>
                  <a:schemeClr val="accent4"/>
                </a:solidFill>
                <a:latin typeface="Wingdings" panose="05000000000000000000" pitchFamily="2" charset="2"/>
                <a:ea typeface="+mn-ea"/>
                <a:cs typeface="Arial" panose="020B0604020202020204" pitchFamily="34" charset="0"/>
              </a:defRPr>
            </a:pPr>
            <a:endParaRPr lang="de-DE"/>
          </a:p>
        </c:txPr>
      </c:legendEntry>
      <c:legendEntry>
        <c:idx val="2"/>
        <c:txPr>
          <a:bodyPr rot="0" spcFirstLastPara="1" vertOverflow="ellipsis" vert="horz" wrap="square" anchor="ctr" anchorCtr="1"/>
          <a:lstStyle/>
          <a:p>
            <a:pPr>
              <a:defRPr sz="2000" b="0" i="0" u="none" strike="noStrike" kern="1200" baseline="0">
                <a:solidFill>
                  <a:srgbClr val="FF0000"/>
                </a:solidFill>
                <a:latin typeface="Wingdings" panose="05000000000000000000" pitchFamily="2" charset="2"/>
                <a:ea typeface="+mn-ea"/>
                <a:cs typeface="Arial" panose="020B0604020202020204" pitchFamily="34" charset="0"/>
              </a:defRPr>
            </a:pPr>
            <a:endParaRPr lang="de-DE"/>
          </a:p>
        </c:txPr>
      </c:legendEntry>
      <c:layout>
        <c:manualLayout>
          <c:xMode val="edge"/>
          <c:yMode val="edge"/>
          <c:x val="2.8705870160654245E-2"/>
          <c:y val="0.764108780992382"/>
          <c:w val="0.93154649708641168"/>
          <c:h val="0.2131830661549286"/>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Wingdings" panose="05000000000000000000" pitchFamily="2" charset="2"/>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2"/>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4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de-DE" sz="1200" b="1"/>
              <a:t>6. Zum Mittagessen wünsche ich mir </a:t>
            </a:r>
            <a:r>
              <a:rPr lang="de-DE" sz="1200" b="1" u="sng"/>
              <a:t>mehr</a:t>
            </a:r>
            <a:r>
              <a:rPr lang="de-DE" sz="1200" b="1"/>
              <a:t>... </a:t>
            </a:r>
            <a:r>
              <a:rPr lang="de-DE" sz="1200" b="0"/>
              <a:t>(Mehrfachnennung möglich)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de-DE" sz="1200" b="0"/>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de-DE" sz="1200" b="0" i="0" baseline="0">
                <a:effectLst/>
              </a:rPr>
              <a:t>(Prozentzahl der Schülerinnen und Schüler, die sich </a:t>
            </a:r>
            <a:r>
              <a:rPr lang="de-DE" sz="1200" b="0" i="0" u="sng" baseline="0">
                <a:effectLst/>
              </a:rPr>
              <a:t>mehr</a:t>
            </a:r>
            <a:r>
              <a:rPr lang="de-DE" sz="1200" b="0" i="0" baseline="0">
                <a:effectLst/>
              </a:rPr>
              <a:t> ... wünschen)</a:t>
            </a:r>
            <a:endParaRPr lang="de-DE" sz="1200" b="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de-DE" sz="1200" b="1"/>
          </a:p>
        </c:rich>
      </c:tx>
      <c:layout>
        <c:manualLayout>
          <c:xMode val="edge"/>
          <c:yMode val="edge"/>
          <c:x val="0.12523545847069545"/>
          <c:y val="1.3278009455615553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4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1"/>
          <c:order val="1"/>
          <c:spPr>
            <a:solidFill>
              <a:srgbClr val="F8C36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'Frage 6'!$B$11:$B$20</c:f>
              <c:strCache>
                <c:ptCount val="10"/>
                <c:pt idx="0">
                  <c:v>Fleisch</c:v>
                </c:pt>
                <c:pt idx="1">
                  <c:v>Geflügel</c:v>
                </c:pt>
                <c:pt idx="2">
                  <c:v>Fisch</c:v>
                </c:pt>
                <c:pt idx="3">
                  <c:v>Gerichte ohne Fleisch</c:v>
                </c:pt>
                <c:pt idx="4">
                  <c:v>Kartoffeln, Reis und Nudeln</c:v>
                </c:pt>
                <c:pt idx="5">
                  <c:v>Gemüse</c:v>
                </c:pt>
                <c:pt idx="6">
                  <c:v>Salat oder Rohkost
(z. B. Karotten-Sticks)</c:v>
                </c:pt>
                <c:pt idx="7">
                  <c:v>Obst</c:v>
                </c:pt>
                <c:pt idx="8">
                  <c:v>Milch- und Milchprodukte</c:v>
                </c:pt>
                <c:pt idx="9">
                  <c:v>Mineral- oder Trinkwasser</c:v>
                </c:pt>
              </c:strCache>
            </c:strRef>
          </c:cat>
          <c:val>
            <c:numRef>
              <c:f>'Frage 6'!$D$11:$D$20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44-4A84-82FC-497F4DF52070}"/>
            </c:ext>
          </c:extLst>
        </c:ser>
        <c:dLbls>
          <c:showLegendKey val="0"/>
          <c:showVal val="0"/>
          <c:showCatName val="0"/>
          <c:showSerName val="0"/>
          <c:showPercent val="0"/>
          <c:showBubbleSize val="0"/>
        </c:dLbls>
        <c:gapWidth val="219"/>
        <c:overlap val="-27"/>
        <c:axId val="1715657551"/>
        <c:axId val="1719228543"/>
        <c:extLst>
          <c:ext xmlns:c15="http://schemas.microsoft.com/office/drawing/2012/chart" uri="{02D57815-91ED-43cb-92C2-25804820EDAC}">
            <c15:filteredBarSeries>
              <c15:ser>
                <c:idx val="0"/>
                <c:order val="0"/>
                <c:spPr>
                  <a:solidFill>
                    <a:schemeClr val="accent4">
                      <a:tint val="77000"/>
                    </a:schemeClr>
                  </a:solidFill>
                  <a:ln>
                    <a:noFill/>
                  </a:ln>
                  <a:effectLst/>
                </c:spPr>
                <c:invertIfNegative val="0"/>
                <c:cat>
                  <c:strRef>
                    <c:extLst>
                      <c:ext uri="{02D57815-91ED-43cb-92C2-25804820EDAC}">
                        <c15:formulaRef>
                          <c15:sqref>'Frage 6'!$B$11:$B$20</c15:sqref>
                        </c15:formulaRef>
                      </c:ext>
                    </c:extLst>
                    <c:strCache>
                      <c:ptCount val="10"/>
                      <c:pt idx="0">
                        <c:v>Fleisch</c:v>
                      </c:pt>
                      <c:pt idx="1">
                        <c:v>Geflügel</c:v>
                      </c:pt>
                      <c:pt idx="2">
                        <c:v>Fisch</c:v>
                      </c:pt>
                      <c:pt idx="3">
                        <c:v>Gerichte ohne Fleisch</c:v>
                      </c:pt>
                      <c:pt idx="4">
                        <c:v>Kartoffeln, Reis und Nudeln</c:v>
                      </c:pt>
                      <c:pt idx="5">
                        <c:v>Gemüse</c:v>
                      </c:pt>
                      <c:pt idx="6">
                        <c:v>Salat oder Rohkost
(z. B. Karotten-Sticks)</c:v>
                      </c:pt>
                      <c:pt idx="7">
                        <c:v>Obst</c:v>
                      </c:pt>
                      <c:pt idx="8">
                        <c:v>Milch- und Milchprodukte</c:v>
                      </c:pt>
                      <c:pt idx="9">
                        <c:v>Mineral- oder Trinkwasser</c:v>
                      </c:pt>
                    </c:strCache>
                  </c:strRef>
                </c:cat>
                <c:val>
                  <c:numRef>
                    <c:extLst>
                      <c:ext uri="{02D57815-91ED-43cb-92C2-25804820EDAC}">
                        <c15:formulaRef>
                          <c15:sqref>'Frage 6'!$C$11:$C$20</c15:sqref>
                        </c15:formulaRef>
                      </c:ext>
                    </c:extLst>
                    <c:numCache>
                      <c:formatCode>General</c:formatCode>
                      <c:ptCount val="10"/>
                    </c:numCache>
                  </c:numRef>
                </c:val>
                <c:extLst>
                  <c:ext xmlns:c16="http://schemas.microsoft.com/office/drawing/2014/chart" uri="{C3380CC4-5D6E-409C-BE32-E72D297353CC}">
                    <c16:uniqueId val="{00000001-8744-4A84-82FC-497F4DF52070}"/>
                  </c:ext>
                </c:extLst>
              </c15:ser>
            </c15:filteredBarSeries>
          </c:ext>
        </c:extLst>
      </c:barChart>
      <c:catAx>
        <c:axId val="171565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9228543"/>
        <c:crosses val="autoZero"/>
        <c:auto val="1"/>
        <c:lblAlgn val="ctr"/>
        <c:lblOffset val="100"/>
        <c:noMultiLvlLbl val="0"/>
      </c:catAx>
      <c:valAx>
        <c:axId val="17192285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5657551"/>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2"/>
      </a:solidFill>
      <a:round/>
    </a:ln>
    <a:effectLst/>
  </c:spPr>
  <c:txPr>
    <a:bodyPr/>
    <a:lstStyle/>
    <a:p>
      <a:pPr>
        <a:defRPr sz="12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de-DE" sz="1200" b="1"/>
              <a:t>7. Davon kann es zum Mittagessen </a:t>
            </a:r>
            <a:r>
              <a:rPr lang="de-DE" sz="1200" b="1" u="sng"/>
              <a:t>weniger</a:t>
            </a:r>
            <a:r>
              <a:rPr lang="de-DE" sz="1200" b="1"/>
              <a:t> geben... </a:t>
            </a:r>
            <a:r>
              <a:rPr lang="de-DE" sz="1200" b="0"/>
              <a:t>(Mehrfachnennung</a:t>
            </a:r>
            <a:r>
              <a:rPr lang="de-DE" sz="1200" b="0" baseline="0"/>
              <a:t> möglich)</a:t>
            </a:r>
          </a:p>
          <a:p>
            <a:pPr marL="0" marR="0" lvl="0" indent="0" algn="ctr" defTabSz="914400" rtl="0" eaLnBrk="1" fontAlgn="auto" latinLnBrk="0" hangingPunct="1">
              <a:lnSpc>
                <a:spcPct val="100000"/>
              </a:lnSpc>
              <a:spcBef>
                <a:spcPts val="0"/>
              </a:spcBef>
              <a:spcAft>
                <a:spcPts val="0"/>
              </a:spcAft>
              <a:buClrTx/>
              <a:buSzTx/>
              <a:buFontTx/>
              <a:buNone/>
              <a:tabLst/>
              <a:defRPr sz="1200" b="1">
                <a:solidFill>
                  <a:sysClr val="windowText" lastClr="000000">
                    <a:lumMod val="65000"/>
                    <a:lumOff val="35000"/>
                  </a:sysClr>
                </a:solidFill>
              </a:defRPr>
            </a:pPr>
            <a:endParaRPr lang="de-DE" sz="1200" b="1" baseline="0"/>
          </a:p>
          <a:p>
            <a:pPr marL="0" marR="0" lvl="0" indent="0" algn="ctr" defTabSz="914400" rtl="0" eaLnBrk="1" fontAlgn="auto" latinLnBrk="0" hangingPunct="1">
              <a:lnSpc>
                <a:spcPct val="100000"/>
              </a:lnSpc>
              <a:spcBef>
                <a:spcPts val="0"/>
              </a:spcBef>
              <a:spcAft>
                <a:spcPts val="0"/>
              </a:spcAft>
              <a:buClrTx/>
              <a:buSzTx/>
              <a:buFontTx/>
              <a:buNone/>
              <a:tabLst/>
              <a:defRPr sz="1200" b="1">
                <a:solidFill>
                  <a:sysClr val="windowText" lastClr="000000">
                    <a:lumMod val="65000"/>
                    <a:lumOff val="35000"/>
                  </a:sysClr>
                </a:solidFill>
              </a:defRPr>
            </a:pPr>
            <a:r>
              <a:rPr lang="de-DE" sz="1200" b="0" i="0" baseline="0">
                <a:effectLst/>
              </a:rPr>
              <a:t>(Prozentzahl der Schülerinnen und Schüler, die sich </a:t>
            </a:r>
            <a:r>
              <a:rPr lang="de-DE" sz="1200" b="0" i="0" u="sng" baseline="0">
                <a:effectLst/>
              </a:rPr>
              <a:t>weniger</a:t>
            </a:r>
            <a:r>
              <a:rPr lang="de-DE" sz="1200" b="0" i="0" baseline="0">
                <a:effectLst/>
              </a:rPr>
              <a:t> ... wünschen)</a:t>
            </a:r>
            <a:endParaRPr lang="de-DE" sz="1200" b="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1">
                <a:solidFill>
                  <a:sysClr val="windowText" lastClr="000000">
                    <a:lumMod val="65000"/>
                    <a:lumOff val="35000"/>
                  </a:sysClr>
                </a:solidFill>
              </a:defRPr>
            </a:pPr>
            <a:endParaRPr lang="de-DE" sz="1200" b="1"/>
          </a:p>
        </c:rich>
      </c:tx>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1"/>
          <c:order val="1"/>
          <c:spPr>
            <a:solidFill>
              <a:srgbClr val="F8C36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'Frage 7'!$B$11:$B$20</c:f>
              <c:strCache>
                <c:ptCount val="10"/>
                <c:pt idx="0">
                  <c:v>Fleisch</c:v>
                </c:pt>
                <c:pt idx="1">
                  <c:v>Geflügel</c:v>
                </c:pt>
                <c:pt idx="2">
                  <c:v>Fisch</c:v>
                </c:pt>
                <c:pt idx="3">
                  <c:v>Gerichte ohne Fleisch</c:v>
                </c:pt>
                <c:pt idx="4">
                  <c:v>Kartoffeln, Reis und Nudeln</c:v>
                </c:pt>
                <c:pt idx="5">
                  <c:v>Gemüse</c:v>
                </c:pt>
                <c:pt idx="6">
                  <c:v>Salat oder Rohkost
(z. B. Karotten-Sticks)</c:v>
                </c:pt>
                <c:pt idx="7">
                  <c:v>Obst</c:v>
                </c:pt>
                <c:pt idx="8">
                  <c:v>Milch- und Milcherzeugnisse</c:v>
                </c:pt>
                <c:pt idx="9">
                  <c:v>Mineral- oder Trinkwasser</c:v>
                </c:pt>
              </c:strCache>
            </c:strRef>
          </c:cat>
          <c:val>
            <c:numRef>
              <c:f>'Frage 7'!$D$11:$D$20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3D8-46C8-86A9-F7E05E8107B7}"/>
            </c:ext>
          </c:extLst>
        </c:ser>
        <c:dLbls>
          <c:showLegendKey val="0"/>
          <c:showVal val="0"/>
          <c:showCatName val="0"/>
          <c:showSerName val="0"/>
          <c:showPercent val="0"/>
          <c:showBubbleSize val="0"/>
        </c:dLbls>
        <c:gapWidth val="219"/>
        <c:overlap val="-27"/>
        <c:axId val="1715657551"/>
        <c:axId val="1719228543"/>
        <c:extLst>
          <c:ext xmlns:c15="http://schemas.microsoft.com/office/drawing/2012/chart" uri="{02D57815-91ED-43cb-92C2-25804820EDAC}">
            <c15:filteredBarSeries>
              <c15:ser>
                <c:idx val="0"/>
                <c:order val="0"/>
                <c:spPr>
                  <a:solidFill>
                    <a:schemeClr val="accent4">
                      <a:tint val="77000"/>
                    </a:schemeClr>
                  </a:solidFill>
                  <a:ln>
                    <a:noFill/>
                  </a:ln>
                  <a:effectLst/>
                </c:spPr>
                <c:invertIfNegative val="0"/>
                <c:cat>
                  <c:strRef>
                    <c:extLst>
                      <c:ext uri="{02D57815-91ED-43cb-92C2-25804820EDAC}">
                        <c15:formulaRef>
                          <c15:sqref>'Frage 7'!$B$11:$B$20</c15:sqref>
                        </c15:formulaRef>
                      </c:ext>
                    </c:extLst>
                    <c:strCache>
                      <c:ptCount val="10"/>
                      <c:pt idx="0">
                        <c:v>Fleisch</c:v>
                      </c:pt>
                      <c:pt idx="1">
                        <c:v>Geflügel</c:v>
                      </c:pt>
                      <c:pt idx="2">
                        <c:v>Fisch</c:v>
                      </c:pt>
                      <c:pt idx="3">
                        <c:v>Gerichte ohne Fleisch</c:v>
                      </c:pt>
                      <c:pt idx="4">
                        <c:v>Kartoffeln, Reis und Nudeln</c:v>
                      </c:pt>
                      <c:pt idx="5">
                        <c:v>Gemüse</c:v>
                      </c:pt>
                      <c:pt idx="6">
                        <c:v>Salat oder Rohkost
(z. B. Karotten-Sticks)</c:v>
                      </c:pt>
                      <c:pt idx="7">
                        <c:v>Obst</c:v>
                      </c:pt>
                      <c:pt idx="8">
                        <c:v>Milch- und Milcherzeugnisse</c:v>
                      </c:pt>
                      <c:pt idx="9">
                        <c:v>Mineral- oder Trinkwasser</c:v>
                      </c:pt>
                    </c:strCache>
                  </c:strRef>
                </c:cat>
                <c:val>
                  <c:numRef>
                    <c:extLst>
                      <c:ext uri="{02D57815-91ED-43cb-92C2-25804820EDAC}">
                        <c15:formulaRef>
                          <c15:sqref>'Frage 7'!$C$11:$C$20</c15:sqref>
                        </c15:formulaRef>
                      </c:ext>
                    </c:extLst>
                    <c:numCache>
                      <c:formatCode>General</c:formatCode>
                      <c:ptCount val="10"/>
                    </c:numCache>
                  </c:numRef>
                </c:val>
                <c:extLst>
                  <c:ext xmlns:c16="http://schemas.microsoft.com/office/drawing/2014/chart" uri="{C3380CC4-5D6E-409C-BE32-E72D297353CC}">
                    <c16:uniqueId val="{00000001-43D8-46C8-86A9-F7E05E8107B7}"/>
                  </c:ext>
                </c:extLst>
              </c15:ser>
            </c15:filteredBarSeries>
          </c:ext>
        </c:extLst>
      </c:barChart>
      <c:catAx>
        <c:axId val="171565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9228543"/>
        <c:crosses val="autoZero"/>
        <c:auto val="1"/>
        <c:lblAlgn val="ctr"/>
        <c:lblOffset val="100"/>
        <c:noMultiLvlLbl val="0"/>
      </c:catAx>
      <c:valAx>
        <c:axId val="17192285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5657551"/>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2"/>
      </a:solidFill>
      <a:round/>
    </a:ln>
    <a:effectLst/>
  </c:spPr>
  <c:txPr>
    <a:bodyPr/>
    <a:lstStyle/>
    <a:p>
      <a:pPr>
        <a:defRPr sz="12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2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8: Die Portionen sind... </a:t>
            </a:r>
          </a:p>
          <a:p>
            <a:pPr>
              <a:defRPr/>
            </a:pPr>
            <a:r>
              <a:rPr lang="de-DE" sz="12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(Einfachnennung)</a:t>
            </a:r>
          </a:p>
        </c:rich>
      </c:tx>
      <c:layout>
        <c:manualLayout>
          <c:xMode val="edge"/>
          <c:yMode val="edge"/>
          <c:x val="0.19346897852610961"/>
          <c:y val="1.89234607105744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explosion val="1"/>
          <c:dPt>
            <c:idx val="0"/>
            <c:bubble3D val="0"/>
            <c:spPr>
              <a:solidFill>
                <a:srgbClr val="EF8D4B"/>
              </a:solidFill>
              <a:ln w="19050">
                <a:solidFill>
                  <a:schemeClr val="lt1"/>
                </a:solidFill>
              </a:ln>
              <a:effectLst/>
            </c:spPr>
            <c:extLst>
              <c:ext xmlns:c16="http://schemas.microsoft.com/office/drawing/2014/chart" uri="{C3380CC4-5D6E-409C-BE32-E72D297353CC}">
                <c16:uniqueId val="{00000001-A712-4864-A4ED-6EE5655AB6CD}"/>
              </c:ext>
            </c:extLst>
          </c:dPt>
          <c:dPt>
            <c:idx val="1"/>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3-A712-4864-A4ED-6EE5655AB6CD}"/>
              </c:ext>
            </c:extLst>
          </c:dPt>
          <c:dPt>
            <c:idx val="2"/>
            <c:bubble3D val="0"/>
            <c:spPr>
              <a:solidFill>
                <a:srgbClr val="F8C364"/>
              </a:solidFill>
              <a:ln w="19050">
                <a:solidFill>
                  <a:schemeClr val="lt1"/>
                </a:solidFill>
              </a:ln>
              <a:effectLst/>
            </c:spPr>
            <c:extLst>
              <c:ext xmlns:c16="http://schemas.microsoft.com/office/drawing/2014/chart" uri="{C3380CC4-5D6E-409C-BE32-E72D297353CC}">
                <c16:uniqueId val="{00000005-A712-4864-A4ED-6EE5655AB6CD}"/>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8'!$B$11:$B$13</c:f>
              <c:strCache>
                <c:ptCount val="3"/>
                <c:pt idx="0">
                  <c:v>zu groß</c:v>
                </c:pt>
                <c:pt idx="1">
                  <c:v>genau richtig</c:v>
                </c:pt>
                <c:pt idx="2">
                  <c:v>zu klein</c:v>
                </c:pt>
              </c:strCache>
            </c:strRef>
          </c:cat>
          <c:val>
            <c:numRef>
              <c:f>'Frage 8'!$C$11:$C$13</c:f>
              <c:numCache>
                <c:formatCode>General</c:formatCode>
                <c:ptCount val="3"/>
              </c:numCache>
            </c:numRef>
          </c:val>
          <c:extLst>
            <c:ext xmlns:c16="http://schemas.microsoft.com/office/drawing/2014/chart" uri="{C3380CC4-5D6E-409C-BE32-E72D297353CC}">
              <c16:uniqueId val="{00000006-A712-4864-A4ED-6EE5655AB6CD}"/>
            </c:ext>
          </c:extLst>
        </c:ser>
        <c:ser>
          <c:idx val="1"/>
          <c:order val="1"/>
          <c:dPt>
            <c:idx val="0"/>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8-A712-4864-A4ED-6EE5655AB6CD}"/>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A-A712-4864-A4ED-6EE5655AB6CD}"/>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C-A712-4864-A4ED-6EE5655AB6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8'!$B$11:$B$13</c:f>
              <c:strCache>
                <c:ptCount val="3"/>
                <c:pt idx="0">
                  <c:v>zu groß</c:v>
                </c:pt>
                <c:pt idx="1">
                  <c:v>genau richtig</c:v>
                </c:pt>
                <c:pt idx="2">
                  <c:v>zu klein</c:v>
                </c:pt>
              </c:strCache>
            </c:strRef>
          </c:cat>
          <c:val>
            <c:numRef>
              <c:f>'Frage 8'!$D$11:$D$13</c:f>
              <c:numCache>
                <c:formatCode>0%</c:formatCode>
                <c:ptCount val="3"/>
                <c:pt idx="0">
                  <c:v>0</c:v>
                </c:pt>
                <c:pt idx="1">
                  <c:v>0</c:v>
                </c:pt>
                <c:pt idx="2">
                  <c:v>0</c:v>
                </c:pt>
              </c:numCache>
            </c:numRef>
          </c:val>
          <c:extLst>
            <c:ext xmlns:c16="http://schemas.microsoft.com/office/drawing/2014/chart" uri="{C3380CC4-5D6E-409C-BE32-E72D297353CC}">
              <c16:uniqueId val="{0000000D-A712-4864-A4ED-6EE5655AB6C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2.8705870160654245E-2"/>
          <c:y val="0.764108780992382"/>
          <c:w val="0.93154649708641168"/>
          <c:h val="0.213183066154928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2"/>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1200" b="1"/>
              <a:t>9. Wie zutreffend sind für dich folgende Aussagen zum</a:t>
            </a:r>
            <a:r>
              <a:rPr lang="de-DE" sz="1200" b="1" baseline="0"/>
              <a:t> </a:t>
            </a:r>
            <a:r>
              <a:rPr lang="de-DE" sz="1200" b="1"/>
              <a:t>Essen in der Mensa? Das Essen…        </a:t>
            </a:r>
            <a:r>
              <a:rPr lang="de-DE" sz="1200" b="0"/>
              <a:t>(Einfachnennung pro Zeile)</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bar"/>
        <c:grouping val="percentStacked"/>
        <c:varyColors val="0"/>
        <c:ser>
          <c:idx val="0"/>
          <c:order val="0"/>
          <c:tx>
            <c:strRef>
              <c:f>'Frage 9'!$C$11</c:f>
              <c:strCache>
                <c:ptCount val="1"/>
                <c:pt idx="0">
                  <c:v>J</c:v>
                </c:pt>
              </c:strCache>
            </c:strRef>
          </c:tx>
          <c:spPr>
            <a:solidFill>
              <a:srgbClr val="F8C364"/>
            </a:solidFill>
            <a:ln>
              <a:noFill/>
            </a:ln>
            <a:effectLst/>
          </c:spPr>
          <c:invertIfNegative val="0"/>
          <c:dLbls>
            <c:dLbl>
              <c:idx val="0"/>
              <c:tx>
                <c:rich>
                  <a:bodyPr/>
                  <a:lstStyle/>
                  <a:p>
                    <a:fld id="{99BA8043-E622-4310-BCB6-8CBDBAB557D9}"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E05-446D-AE22-BDD91C328E04}"/>
                </c:ext>
              </c:extLst>
            </c:dLbl>
            <c:dLbl>
              <c:idx val="1"/>
              <c:tx>
                <c:rich>
                  <a:bodyPr/>
                  <a:lstStyle/>
                  <a:p>
                    <a:fld id="{46636101-F060-4FFC-B264-9714E5F67165}"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E05-446D-AE22-BDD91C328E04}"/>
                </c:ext>
              </c:extLst>
            </c:dLbl>
            <c:dLbl>
              <c:idx val="2"/>
              <c:tx>
                <c:rich>
                  <a:bodyPr/>
                  <a:lstStyle/>
                  <a:p>
                    <a:fld id="{5AE921E5-81EA-43F5-B000-835B6721E303}"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E05-446D-AE22-BDD91C328E04}"/>
                </c:ext>
              </c:extLst>
            </c:dLbl>
            <c:dLbl>
              <c:idx val="3"/>
              <c:tx>
                <c:rich>
                  <a:bodyPr/>
                  <a:lstStyle/>
                  <a:p>
                    <a:fld id="{F5E1F332-3C9A-469C-B985-81C5DD2B452B}"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E05-446D-AE22-BDD91C328E04}"/>
                </c:ext>
              </c:extLst>
            </c:dLbl>
            <c:dLbl>
              <c:idx val="4"/>
              <c:tx>
                <c:rich>
                  <a:bodyPr/>
                  <a:lstStyle/>
                  <a:p>
                    <a:fld id="{ED39DB54-1576-4563-A95C-CD166D77C09F}"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E05-446D-AE22-BDD91C328E0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'Frage 9'!$B$12:$B$16</c:f>
              <c:strCache>
                <c:ptCount val="5"/>
                <c:pt idx="0">
                  <c:v>ist gut gewürzt</c:v>
                </c:pt>
                <c:pt idx="1">
                  <c:v>ist warm, wenn es auf den Teller kommt</c:v>
                </c:pt>
                <c:pt idx="2">
                  <c:v>riecht lecker</c:v>
                </c:pt>
                <c:pt idx="3">
                  <c:v>sieht lecker aus</c:v>
                </c:pt>
                <c:pt idx="4">
                  <c:v>ist abwechslungsreich</c:v>
                </c:pt>
              </c:strCache>
            </c:strRef>
          </c:cat>
          <c:val>
            <c:numRef>
              <c:f>'Frage 9'!$C$12:$C$16</c:f>
              <c:numCache>
                <c:formatCode>General</c:formatCode>
                <c:ptCount val="5"/>
              </c:numCache>
            </c:numRef>
          </c:val>
          <c:extLst>
            <c:ext xmlns:c15="http://schemas.microsoft.com/office/drawing/2012/chart" uri="{02D57815-91ED-43cb-92C2-25804820EDAC}">
              <c15:datalabelsRange>
                <c15:f>'Frage 9'!$D$12:$D$16</c15:f>
                <c15:dlblRangeCache>
                  <c:ptCount val="5"/>
                  <c:pt idx="0">
                    <c:v>0%</c:v>
                  </c:pt>
                  <c:pt idx="1">
                    <c:v>0%</c:v>
                  </c:pt>
                  <c:pt idx="2">
                    <c:v>0%</c:v>
                  </c:pt>
                  <c:pt idx="3">
                    <c:v>0%</c:v>
                  </c:pt>
                  <c:pt idx="4">
                    <c:v>0%</c:v>
                  </c:pt>
                </c15:dlblRangeCache>
              </c15:datalabelsRange>
            </c:ext>
            <c:ext xmlns:c16="http://schemas.microsoft.com/office/drawing/2014/chart" uri="{C3380CC4-5D6E-409C-BE32-E72D297353CC}">
              <c16:uniqueId val="{00000007-6E05-446D-AE22-BDD91C328E04}"/>
            </c:ext>
          </c:extLst>
        </c:ser>
        <c:ser>
          <c:idx val="3"/>
          <c:order val="3"/>
          <c:tx>
            <c:strRef>
              <c:f>'Frage 9'!$F$11</c:f>
              <c:strCache>
                <c:ptCount val="1"/>
                <c:pt idx="0">
                  <c:v>K</c:v>
                </c:pt>
              </c:strCache>
            </c:strRef>
          </c:tx>
          <c:spPr>
            <a:solidFill>
              <a:srgbClr val="EF8D4B"/>
            </a:solidFill>
            <a:ln>
              <a:noFill/>
            </a:ln>
            <a:effectLst/>
          </c:spPr>
          <c:invertIfNegative val="0"/>
          <c:dLbls>
            <c:dLbl>
              <c:idx val="0"/>
              <c:tx>
                <c:rich>
                  <a:bodyPr/>
                  <a:lstStyle/>
                  <a:p>
                    <a:fld id="{41EE1784-7EDB-46F7-9D3A-4F018A788EAF}"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E05-446D-AE22-BDD91C328E04}"/>
                </c:ext>
              </c:extLst>
            </c:dLbl>
            <c:dLbl>
              <c:idx val="1"/>
              <c:tx>
                <c:rich>
                  <a:bodyPr/>
                  <a:lstStyle/>
                  <a:p>
                    <a:fld id="{438790B3-E13D-40F3-9896-8610088CA0DB}"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E05-446D-AE22-BDD91C328E04}"/>
                </c:ext>
              </c:extLst>
            </c:dLbl>
            <c:dLbl>
              <c:idx val="2"/>
              <c:tx>
                <c:rich>
                  <a:bodyPr/>
                  <a:lstStyle/>
                  <a:p>
                    <a:fld id="{13DCCDDA-47E1-43F9-9A6D-EAC71F4AEA01}"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E05-446D-AE22-BDD91C328E04}"/>
                </c:ext>
              </c:extLst>
            </c:dLbl>
            <c:dLbl>
              <c:idx val="3"/>
              <c:tx>
                <c:rich>
                  <a:bodyPr/>
                  <a:lstStyle/>
                  <a:p>
                    <a:fld id="{7CC53EB8-70BC-4FD1-932B-4F75677006FD}"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E05-446D-AE22-BDD91C328E04}"/>
                </c:ext>
              </c:extLst>
            </c:dLbl>
            <c:dLbl>
              <c:idx val="4"/>
              <c:tx>
                <c:rich>
                  <a:bodyPr/>
                  <a:lstStyle/>
                  <a:p>
                    <a:fld id="{19A5177C-BDCC-4527-9AF8-7F776125F6ED}"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E05-446D-AE22-BDD91C328E0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'Frage 9'!$B$12:$B$16</c:f>
              <c:strCache>
                <c:ptCount val="5"/>
                <c:pt idx="0">
                  <c:v>ist gut gewürzt</c:v>
                </c:pt>
                <c:pt idx="1">
                  <c:v>ist warm, wenn es auf den Teller kommt</c:v>
                </c:pt>
                <c:pt idx="2">
                  <c:v>riecht lecker</c:v>
                </c:pt>
                <c:pt idx="3">
                  <c:v>sieht lecker aus</c:v>
                </c:pt>
                <c:pt idx="4">
                  <c:v>ist abwechslungsreich</c:v>
                </c:pt>
              </c:strCache>
            </c:strRef>
          </c:cat>
          <c:val>
            <c:numRef>
              <c:f>'Frage 9'!$F$12:$F$16</c:f>
              <c:numCache>
                <c:formatCode>General</c:formatCode>
                <c:ptCount val="5"/>
              </c:numCache>
            </c:numRef>
          </c:val>
          <c:extLst>
            <c:ext xmlns:c15="http://schemas.microsoft.com/office/drawing/2012/chart" uri="{02D57815-91ED-43cb-92C2-25804820EDAC}">
              <c15:datalabelsRange>
                <c15:f>'Frage 9'!$G$12:$G$16</c15:f>
                <c15:dlblRangeCache>
                  <c:ptCount val="5"/>
                  <c:pt idx="0">
                    <c:v>0%</c:v>
                  </c:pt>
                  <c:pt idx="1">
                    <c:v>0%</c:v>
                  </c:pt>
                  <c:pt idx="2">
                    <c:v>0%</c:v>
                  </c:pt>
                  <c:pt idx="3">
                    <c:v>0%</c:v>
                  </c:pt>
                  <c:pt idx="4">
                    <c:v>0%</c:v>
                  </c:pt>
                </c15:dlblRangeCache>
              </c15:datalabelsRange>
            </c:ext>
            <c:ext xmlns:c16="http://schemas.microsoft.com/office/drawing/2014/chart" uri="{C3380CC4-5D6E-409C-BE32-E72D297353CC}">
              <c16:uniqueId val="{0000000F-6E05-446D-AE22-BDD91C328E04}"/>
            </c:ext>
          </c:extLst>
        </c:ser>
        <c:ser>
          <c:idx val="6"/>
          <c:order val="6"/>
          <c:tx>
            <c:strRef>
              <c:f>'Frage 9'!$I$11</c:f>
              <c:strCache>
                <c:ptCount val="1"/>
                <c:pt idx="0">
                  <c:v>L</c:v>
                </c:pt>
              </c:strCache>
            </c:strRef>
          </c:tx>
          <c:spPr>
            <a:solidFill>
              <a:schemeClr val="accent4">
                <a:lumMod val="20000"/>
                <a:lumOff val="80000"/>
              </a:schemeClr>
            </a:solidFill>
            <a:ln>
              <a:noFill/>
            </a:ln>
            <a:effectLst/>
          </c:spPr>
          <c:invertIfNegative val="0"/>
          <c:dLbls>
            <c:dLbl>
              <c:idx val="0"/>
              <c:tx>
                <c:rich>
                  <a:bodyPr/>
                  <a:lstStyle/>
                  <a:p>
                    <a:fld id="{69A5FB77-72AE-439D-9544-0ECDCD17104E}"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6E05-446D-AE22-BDD91C328E04}"/>
                </c:ext>
              </c:extLst>
            </c:dLbl>
            <c:dLbl>
              <c:idx val="1"/>
              <c:tx>
                <c:rich>
                  <a:bodyPr/>
                  <a:lstStyle/>
                  <a:p>
                    <a:fld id="{2DFE1F55-6181-421F-9D72-2FD17810D543}"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6E05-446D-AE22-BDD91C328E04}"/>
                </c:ext>
              </c:extLst>
            </c:dLbl>
            <c:dLbl>
              <c:idx val="2"/>
              <c:tx>
                <c:rich>
                  <a:bodyPr/>
                  <a:lstStyle/>
                  <a:p>
                    <a:fld id="{15DDA684-BA23-4CE9-8B32-73B5C123EF8A}"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6E05-446D-AE22-BDD91C328E04}"/>
                </c:ext>
              </c:extLst>
            </c:dLbl>
            <c:dLbl>
              <c:idx val="3"/>
              <c:tx>
                <c:rich>
                  <a:bodyPr/>
                  <a:lstStyle/>
                  <a:p>
                    <a:fld id="{027FF2D6-9DA2-4D2E-9E42-3653F6880CD8}"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E05-446D-AE22-BDD91C328E04}"/>
                </c:ext>
              </c:extLst>
            </c:dLbl>
            <c:dLbl>
              <c:idx val="4"/>
              <c:tx>
                <c:rich>
                  <a:bodyPr/>
                  <a:lstStyle/>
                  <a:p>
                    <a:fld id="{FB85BD86-3E5C-480E-9011-D87CD29E31EB}"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6E05-446D-AE22-BDD91C328E0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'Frage 9'!$B$12:$B$16</c:f>
              <c:strCache>
                <c:ptCount val="5"/>
                <c:pt idx="0">
                  <c:v>ist gut gewürzt</c:v>
                </c:pt>
                <c:pt idx="1">
                  <c:v>ist warm, wenn es auf den Teller kommt</c:v>
                </c:pt>
                <c:pt idx="2">
                  <c:v>riecht lecker</c:v>
                </c:pt>
                <c:pt idx="3">
                  <c:v>sieht lecker aus</c:v>
                </c:pt>
                <c:pt idx="4">
                  <c:v>ist abwechslungsreich</c:v>
                </c:pt>
              </c:strCache>
            </c:strRef>
          </c:cat>
          <c:val>
            <c:numRef>
              <c:f>'Frage 9'!$I$12:$I$16</c:f>
              <c:numCache>
                <c:formatCode>General</c:formatCode>
                <c:ptCount val="5"/>
              </c:numCache>
            </c:numRef>
          </c:val>
          <c:extLst>
            <c:ext xmlns:c15="http://schemas.microsoft.com/office/drawing/2012/chart" uri="{02D57815-91ED-43cb-92C2-25804820EDAC}">
              <c15:datalabelsRange>
                <c15:f>'Frage 9'!$J$12:$J$16</c15:f>
                <c15:dlblRangeCache>
                  <c:ptCount val="5"/>
                  <c:pt idx="0">
                    <c:v>0%</c:v>
                  </c:pt>
                  <c:pt idx="1">
                    <c:v>0%</c:v>
                  </c:pt>
                  <c:pt idx="2">
                    <c:v>0%</c:v>
                  </c:pt>
                  <c:pt idx="3">
                    <c:v>0%</c:v>
                  </c:pt>
                  <c:pt idx="4">
                    <c:v>0%</c:v>
                  </c:pt>
                </c15:dlblRangeCache>
              </c15:datalabelsRange>
            </c:ext>
            <c:ext xmlns:c16="http://schemas.microsoft.com/office/drawing/2014/chart" uri="{C3380CC4-5D6E-409C-BE32-E72D297353CC}">
              <c16:uniqueId val="{00000017-6E05-446D-AE22-BDD91C328E04}"/>
            </c:ext>
          </c:extLst>
        </c:ser>
        <c:dLbls>
          <c:dLblPos val="ctr"/>
          <c:showLegendKey val="0"/>
          <c:showVal val="1"/>
          <c:showCatName val="0"/>
          <c:showSerName val="0"/>
          <c:showPercent val="0"/>
          <c:showBubbleSize val="0"/>
        </c:dLbls>
        <c:gapWidth val="150"/>
        <c:overlap val="100"/>
        <c:axId val="257539119"/>
        <c:axId val="251735119"/>
        <c:extLst>
          <c:ext xmlns:c15="http://schemas.microsoft.com/office/drawing/2012/chart" uri="{02D57815-91ED-43cb-92C2-25804820EDAC}">
            <c15:filteredBarSeries>
              <c15:ser>
                <c:idx val="1"/>
                <c:order val="1"/>
                <c:tx>
                  <c:strRef>
                    <c:extLst>
                      <c:ext uri="{02D57815-91ED-43cb-92C2-25804820EDAC}">
                        <c15:formulaRef>
                          <c15:sqref>'Frage 9'!$D$11</c15:sqref>
                        </c15:formulaRef>
                      </c:ext>
                    </c:extLst>
                    <c:strCache>
                      <c:ptCount val="1"/>
                    </c:strCache>
                  </c:strRef>
                </c:tx>
                <c:spPr>
                  <a:solidFill>
                    <a:schemeClr val="accent4">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c:ext uri="{02D57815-91ED-43cb-92C2-25804820EDAC}">
                        <c15:formulaRef>
                          <c15:sqref>'Frage 9'!$D$12:$D$16</c15:sqref>
                        </c15:formulaRef>
                      </c:ext>
                    </c:extLst>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8-6E05-446D-AE22-BDD91C328E0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'Frage 9'!$E$11</c15:sqref>
                        </c15:formulaRef>
                      </c:ext>
                    </c:extLst>
                    <c:strCache>
                      <c:ptCount val="1"/>
                    </c:strCache>
                  </c:strRef>
                </c:tx>
                <c:spPr>
                  <a:solidFill>
                    <a:schemeClr val="accent4">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9'!$E$12:$E$16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19-6E05-446D-AE22-BDD91C328E04}"/>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'Frage 9'!$G$11</c15:sqref>
                        </c15:formulaRef>
                      </c:ext>
                    </c:extLst>
                    <c:strCache>
                      <c:ptCount val="1"/>
                    </c:strCache>
                  </c:strRef>
                </c:tx>
                <c:spPr>
                  <a:solidFill>
                    <a:schemeClr val="accent4">
                      <a:tint val="8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9'!$G$12:$G$16</c15:sqref>
                        </c15:formulaRef>
                      </c:ext>
                    </c:extLst>
                    <c:numCache>
                      <c:formatCode>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A-6E05-446D-AE22-BDD91C328E04}"/>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'Frage 9'!$H$11</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9'!$H$12:$H$16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1B-6E05-446D-AE22-BDD91C328E04}"/>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'Frage 9'!$J$11</c15:sqref>
                        </c15:formulaRef>
                      </c:ext>
                    </c:extLst>
                    <c:strCache>
                      <c:ptCount val="1"/>
                    </c:strCache>
                  </c:strRef>
                </c:tx>
                <c:spPr>
                  <a:solidFill>
                    <a:schemeClr val="accent4">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9'!$J$12:$J$16</c15:sqref>
                        </c15:formulaRef>
                      </c:ext>
                    </c:extLst>
                    <c:numCache>
                      <c:formatCode>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C-6E05-446D-AE22-BDD91C328E04}"/>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'Frage 9'!$K$11</c15:sqref>
                        </c15:formulaRef>
                      </c:ext>
                    </c:extLst>
                    <c:strCache>
                      <c:ptCount val="1"/>
                    </c:strCache>
                  </c:strRef>
                </c:tx>
                <c:spPr>
                  <a:solidFill>
                    <a:schemeClr val="accent4">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9'!$K$12:$K$16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1D-6E05-446D-AE22-BDD91C328E04}"/>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'Frage 9'!$L$11</c15:sqref>
                        </c15:formulaRef>
                      </c:ext>
                    </c:extLst>
                    <c:strCache>
                      <c:ptCount val="1"/>
                      <c:pt idx="0">
                        <c:v>Gesamt</c:v>
                      </c:pt>
                    </c:strCache>
                  </c:strRef>
                </c:tx>
                <c:spPr>
                  <a:solidFill>
                    <a:schemeClr val="accent4">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9'!$L$12:$L$16</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E-6E05-446D-AE22-BDD91C328E04}"/>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'Frage 9'!$M$11</c15:sqref>
                        </c15:formulaRef>
                      </c:ext>
                    </c:extLst>
                    <c:strCache>
                      <c:ptCount val="1"/>
                    </c:strCache>
                  </c:strRef>
                </c:tx>
                <c:spPr>
                  <a:solidFill>
                    <a:schemeClr val="accent4">
                      <a:shade val="4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9'!$M$12:$M$16</c15:sqref>
                        </c15:formulaRef>
                      </c:ext>
                    </c:extLst>
                    <c:numCache>
                      <c:formatCode>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F-6E05-446D-AE22-BDD91C328E04}"/>
                  </c:ext>
                </c:extLst>
              </c15:ser>
            </c15:filteredBarSeries>
          </c:ext>
        </c:extLst>
      </c:barChart>
      <c:catAx>
        <c:axId val="25753911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251735119"/>
        <c:crosses val="autoZero"/>
        <c:auto val="1"/>
        <c:lblAlgn val="ctr"/>
        <c:lblOffset val="100"/>
        <c:noMultiLvlLbl val="0"/>
      </c:catAx>
      <c:valAx>
        <c:axId val="251735119"/>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257539119"/>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2000" b="0" i="0" u="none" strike="noStrike" kern="1200" baseline="0">
                <a:solidFill>
                  <a:srgbClr val="00B050"/>
                </a:solidFill>
                <a:latin typeface="Wingdings" panose="05000000000000000000" pitchFamily="2" charset="2"/>
                <a:ea typeface="+mn-ea"/>
                <a:cs typeface="Arial" panose="020B0604020202020204" pitchFamily="34" charset="0"/>
              </a:defRPr>
            </a:pPr>
            <a:endParaRPr lang="de-DE"/>
          </a:p>
        </c:txPr>
      </c:legendEntry>
      <c:legendEntry>
        <c:idx val="1"/>
        <c:txPr>
          <a:bodyPr rot="0" spcFirstLastPara="1" vertOverflow="ellipsis" vert="horz" wrap="square" anchor="ctr" anchorCtr="1"/>
          <a:lstStyle/>
          <a:p>
            <a:pPr>
              <a:defRPr sz="2000" b="0" i="0" u="none" strike="noStrike" kern="1200" baseline="0">
                <a:solidFill>
                  <a:schemeClr val="accent4"/>
                </a:solidFill>
                <a:latin typeface="Wingdings" panose="05000000000000000000" pitchFamily="2" charset="2"/>
                <a:ea typeface="+mn-ea"/>
                <a:cs typeface="Arial" panose="020B0604020202020204" pitchFamily="34" charset="0"/>
              </a:defRPr>
            </a:pPr>
            <a:endParaRPr lang="de-DE"/>
          </a:p>
        </c:txPr>
      </c:legendEntry>
      <c:legendEntry>
        <c:idx val="2"/>
        <c:txPr>
          <a:bodyPr rot="0" spcFirstLastPara="1" vertOverflow="ellipsis" vert="horz" wrap="square" anchor="ctr" anchorCtr="1"/>
          <a:lstStyle/>
          <a:p>
            <a:pPr>
              <a:defRPr sz="2000" b="0" i="0" u="none" strike="noStrike" kern="1200" baseline="0">
                <a:solidFill>
                  <a:srgbClr val="FF0000"/>
                </a:solidFill>
                <a:latin typeface="Wingdings" panose="05000000000000000000" pitchFamily="2" charset="2"/>
                <a:ea typeface="+mn-ea"/>
                <a:cs typeface="Arial" panose="020B0604020202020204" pitchFamily="34" charset="0"/>
              </a:defRPr>
            </a:pPr>
            <a:endParaRPr lang="de-DE"/>
          </a:p>
        </c:txPr>
      </c:legendEntry>
      <c:layout>
        <c:manualLayout>
          <c:xMode val="edge"/>
          <c:yMode val="edge"/>
          <c:x val="0.51974343342883622"/>
          <c:y val="0.90447264363723834"/>
          <c:w val="0.22738570184100046"/>
          <c:h val="7.7489257625712765E-2"/>
        </c:manualLayout>
      </c:layout>
      <c:overlay val="0"/>
      <c:spPr>
        <a:noFill/>
        <a:ln>
          <a:noFill/>
        </a:ln>
        <a:effectLst/>
      </c:spPr>
      <c:txPr>
        <a:bodyPr rot="0" spcFirstLastPara="1" vertOverflow="ellipsis" vert="horz" wrap="square" anchor="ctr" anchorCtr="1"/>
        <a:lstStyle/>
        <a:p>
          <a:pPr>
            <a:defRPr sz="1800" b="0" i="0" u="none" strike="noStrike" kern="1200" baseline="0">
              <a:solidFill>
                <a:srgbClr val="00B050"/>
              </a:solidFill>
              <a:latin typeface="Wingdings" panose="05000000000000000000" pitchFamily="2" charset="2"/>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2"/>
      </a:solidFill>
      <a:round/>
    </a:ln>
    <a:effectLst/>
  </c:spPr>
  <c:txPr>
    <a:bodyPr/>
    <a:lstStyle/>
    <a:p>
      <a:pPr>
        <a:defRPr sz="12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Arial" panose="020B0604020202020204" pitchFamily="34" charset="0"/>
              </a:defRPr>
            </a:pPr>
            <a:r>
              <a:rPr lang="de-DE" sz="1400"/>
              <a:t>1. Ich bin...</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Arial" panose="020B0604020202020204" pitchFamily="34" charset="0"/>
            </a:defRPr>
          </a:pPr>
          <a:endParaRPr lang="de-DE"/>
        </a:p>
      </c:txPr>
    </c:title>
    <c:autoTitleDeleted val="0"/>
    <c:plotArea>
      <c:layout>
        <c:manualLayout>
          <c:layoutTarget val="inner"/>
          <c:xMode val="edge"/>
          <c:yMode val="edge"/>
          <c:x val="0.1638599468851786"/>
          <c:y val="0.245375686375534"/>
          <c:w val="0.79574734462035335"/>
          <c:h val="0.55003348428751775"/>
        </c:manualLayout>
      </c:layout>
      <c:barChart>
        <c:barDir val="col"/>
        <c:grouping val="clustered"/>
        <c:varyColors val="0"/>
        <c:ser>
          <c:idx val="0"/>
          <c:order val="0"/>
          <c:spPr>
            <a:solidFill>
              <a:srgbClr val="F8C36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'Frage 1 + 2'!$B$15:$B$16</c:f>
              <c:strCache>
                <c:ptCount val="2"/>
                <c:pt idx="0">
                  <c:v>ein Mädchen</c:v>
                </c:pt>
                <c:pt idx="1">
                  <c:v>ein Junge</c:v>
                </c:pt>
              </c:strCache>
            </c:strRef>
          </c:cat>
          <c:val>
            <c:numRef>
              <c:f>'Frage 1 + 2'!$D$15:$D$16</c:f>
              <c:numCache>
                <c:formatCode>0%</c:formatCode>
                <c:ptCount val="2"/>
                <c:pt idx="0">
                  <c:v>0</c:v>
                </c:pt>
                <c:pt idx="1">
                  <c:v>0</c:v>
                </c:pt>
              </c:numCache>
            </c:numRef>
          </c:val>
          <c:extLst xmlns:c15="http://schemas.microsoft.com/office/drawing/2012/chart">
            <c:ext xmlns:c16="http://schemas.microsoft.com/office/drawing/2014/chart" uri="{C3380CC4-5D6E-409C-BE32-E72D297353CC}">
              <c16:uniqueId val="{00000000-7305-4F37-9517-78AC3A15A55D}"/>
            </c:ext>
          </c:extLst>
        </c:ser>
        <c:dLbls>
          <c:showLegendKey val="0"/>
          <c:showVal val="0"/>
          <c:showCatName val="0"/>
          <c:showSerName val="0"/>
          <c:showPercent val="0"/>
          <c:showBubbleSize val="0"/>
        </c:dLbls>
        <c:gapWidth val="219"/>
        <c:overlap val="-27"/>
        <c:axId val="1715657551"/>
        <c:axId val="1719228543"/>
        <c:extLst>
          <c:ext xmlns:c15="http://schemas.microsoft.com/office/drawing/2012/chart" uri="{02D57815-91ED-43cb-92C2-25804820EDAC}">
            <c15:filteredBarSeries>
              <c15:ser>
                <c:idx val="1"/>
                <c:order val="1"/>
                <c:spPr>
                  <a:solidFill>
                    <a:schemeClr val="accent4">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'Frage 1 + 2'!$B$15:$B$16</c15:sqref>
                        </c15:formulaRef>
                      </c:ext>
                    </c:extLst>
                    <c:strCache>
                      <c:ptCount val="2"/>
                      <c:pt idx="0">
                        <c:v>ein Mädchen</c:v>
                      </c:pt>
                      <c:pt idx="1">
                        <c:v>ein Junge</c:v>
                      </c:pt>
                    </c:strCache>
                  </c:strRef>
                </c:cat>
                <c:val>
                  <c:numRef>
                    <c:extLst>
                      <c:ext uri="{02D57815-91ED-43cb-92C2-25804820EDAC}">
                        <c15:formulaRef>
                          <c15:sqref>'Frage 1 + 2'!$D$15:$D$16</c15:sqref>
                        </c15:formulaRef>
                      </c:ext>
                    </c:extLst>
                    <c:numCache>
                      <c:formatCode>0%</c:formatCode>
                      <c:ptCount val="2"/>
                      <c:pt idx="0">
                        <c:v>0</c:v>
                      </c:pt>
                      <c:pt idx="1">
                        <c:v>0</c:v>
                      </c:pt>
                    </c:numCache>
                  </c:numRef>
                </c:val>
                <c:extLst>
                  <c:ext xmlns:c16="http://schemas.microsoft.com/office/drawing/2014/chart" uri="{C3380CC4-5D6E-409C-BE32-E72D297353CC}">
                    <c16:uniqueId val="{00000001-8FF9-47B4-A5A2-421BC449D3E6}"/>
                  </c:ext>
                </c:extLst>
              </c15:ser>
            </c15:filteredBarSeries>
          </c:ext>
        </c:extLst>
      </c:barChart>
      <c:catAx>
        <c:axId val="171565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Arial" panose="020B0604020202020204" pitchFamily="34" charset="0"/>
              </a:defRPr>
            </a:pPr>
            <a:endParaRPr lang="de-DE"/>
          </a:p>
        </c:txPr>
        <c:crossAx val="1719228543"/>
        <c:crosses val="autoZero"/>
        <c:auto val="1"/>
        <c:lblAlgn val="ctr"/>
        <c:lblOffset val="100"/>
        <c:noMultiLvlLbl val="0"/>
      </c:catAx>
      <c:valAx>
        <c:axId val="17192285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de-DE"/>
          </a:p>
        </c:txPr>
        <c:crossAx val="1715657551"/>
        <c:crosses val="autoZero"/>
        <c:crossBetween val="between"/>
        <c:majorUnit val="0.2"/>
      </c:valAx>
      <c:spPr>
        <a:noFill/>
        <a:ln>
          <a:noFill/>
        </a:ln>
        <a:effectLst/>
      </c:spPr>
    </c:plotArea>
    <c:plotVisOnly val="1"/>
    <c:dispBlanksAs val="gap"/>
    <c:showDLblsOverMax val="0"/>
  </c:chart>
  <c:spPr>
    <a:solidFill>
      <a:schemeClr val="bg1"/>
    </a:solidFill>
    <a:ln w="3175" cap="flat" cmpd="sng" algn="ctr">
      <a:solidFill>
        <a:schemeClr val="accent2"/>
      </a:solidFill>
      <a:round/>
    </a:ln>
    <a:effectLst/>
  </c:spPr>
  <c:txPr>
    <a:bodyPr/>
    <a:lstStyle/>
    <a:p>
      <a:pPr>
        <a:defRPr sz="1200" b="1">
          <a:latin typeface="+mn-lt"/>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1200" b="1"/>
              <a:t>10.-15. Wie zutreffend sind für dich folgende Aussagen? </a:t>
            </a:r>
          </a:p>
          <a:p>
            <a:pPr>
              <a:defRPr/>
            </a:pPr>
            <a:r>
              <a:rPr lang="de-DE" sz="1200" b="0"/>
              <a:t>(Einfachnennung pro Zeile)</a:t>
            </a:r>
          </a:p>
        </c:rich>
      </c:tx>
      <c:layout>
        <c:manualLayout>
          <c:xMode val="edge"/>
          <c:yMode val="edge"/>
          <c:x val="0"/>
          <c:y val="1.942848547081618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48441732588574349"/>
          <c:y val="0.17816091655138699"/>
          <c:w val="0.48404521156215025"/>
          <c:h val="0.73304077408780977"/>
        </c:manualLayout>
      </c:layout>
      <c:barChart>
        <c:barDir val="bar"/>
        <c:grouping val="percentStacked"/>
        <c:varyColors val="0"/>
        <c:ser>
          <c:idx val="0"/>
          <c:order val="0"/>
          <c:tx>
            <c:strRef>
              <c:f>'Frage 10-15'!$C$11</c:f>
              <c:strCache>
                <c:ptCount val="1"/>
                <c:pt idx="0">
                  <c:v>J</c:v>
                </c:pt>
              </c:strCache>
            </c:strRef>
          </c:tx>
          <c:spPr>
            <a:solidFill>
              <a:srgbClr val="F8C364"/>
            </a:solidFill>
            <a:ln>
              <a:noFill/>
            </a:ln>
            <a:effectLst/>
          </c:spPr>
          <c:invertIfNegative val="0"/>
          <c:dLbls>
            <c:dLbl>
              <c:idx val="0"/>
              <c:tx>
                <c:rich>
                  <a:bodyPr/>
                  <a:lstStyle/>
                  <a:p>
                    <a:fld id="{FE8770F2-F525-4994-A97A-6416ED47DAF9}"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E0B-49B0-9AB9-1F0D774163E4}"/>
                </c:ext>
              </c:extLst>
            </c:dLbl>
            <c:dLbl>
              <c:idx val="1"/>
              <c:tx>
                <c:rich>
                  <a:bodyPr/>
                  <a:lstStyle/>
                  <a:p>
                    <a:fld id="{F3E7F015-34DB-41DF-BE07-81622FE6F04B}"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E0B-49B0-9AB9-1F0D774163E4}"/>
                </c:ext>
              </c:extLst>
            </c:dLbl>
            <c:dLbl>
              <c:idx val="2"/>
              <c:tx>
                <c:rich>
                  <a:bodyPr/>
                  <a:lstStyle/>
                  <a:p>
                    <a:fld id="{5E2C127E-4F43-442E-A6A7-CC517CA881D0}"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E0B-49B0-9AB9-1F0D774163E4}"/>
                </c:ext>
              </c:extLst>
            </c:dLbl>
            <c:dLbl>
              <c:idx val="3"/>
              <c:tx>
                <c:rich>
                  <a:bodyPr/>
                  <a:lstStyle/>
                  <a:p>
                    <a:fld id="{2345714D-2C6B-4463-BBC7-7774FE20CA5C}"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E0B-49B0-9AB9-1F0D774163E4}"/>
                </c:ext>
              </c:extLst>
            </c:dLbl>
            <c:dLbl>
              <c:idx val="4"/>
              <c:tx>
                <c:rich>
                  <a:bodyPr/>
                  <a:lstStyle/>
                  <a:p>
                    <a:fld id="{258035D9-FC05-4D3F-8DBC-F4E6B4ADE115}"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E0B-49B0-9AB9-1F0D774163E4}"/>
                </c:ext>
              </c:extLst>
            </c:dLbl>
            <c:dLbl>
              <c:idx val="5"/>
              <c:tx>
                <c:rich>
                  <a:bodyPr/>
                  <a:lstStyle/>
                  <a:p>
                    <a:fld id="{DCF9525B-FD89-417C-BC7A-EA927A955CC3}"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E0B-49B0-9AB9-1F0D774163E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'Frage 10-15'!$B$12:$B$17</c:f>
              <c:strCache>
                <c:ptCount val="6"/>
                <c:pt idx="0">
                  <c:v>10. Die Ausgabekraft an der Mensatheke ist immer 
freundlich…</c:v>
                </c:pt>
                <c:pt idx="1">
                  <c:v>11. Ich kann mitteilen, was ich mir zu Essen wünsche oder wie ich es finde… </c:v>
                </c:pt>
                <c:pt idx="2">
                  <c:v>12. Ich kann den Speiseplan sehen, bevor ich mich für ein Essen entscheide...</c:v>
                </c:pt>
                <c:pt idx="3">
                  <c:v>13. Ich kann den Speiseplan gut verstehen…</c:v>
                </c:pt>
                <c:pt idx="4">
                  <c:v>14. Die Lautstärke in der Mensa ist für mich in Ordnung…</c:v>
                </c:pt>
                <c:pt idx="5">
                  <c:v>15. In der Mensa ist es gemütlich…</c:v>
                </c:pt>
              </c:strCache>
            </c:strRef>
          </c:cat>
          <c:val>
            <c:numRef>
              <c:f>'Frage 10-15'!$C$12:$C$17</c:f>
              <c:numCache>
                <c:formatCode>General</c:formatCode>
                <c:ptCount val="6"/>
              </c:numCache>
            </c:numRef>
          </c:val>
          <c:extLst>
            <c:ext xmlns:c15="http://schemas.microsoft.com/office/drawing/2012/chart" uri="{02D57815-91ED-43cb-92C2-25804820EDAC}">
              <c15:datalabelsRange>
                <c15:f>'Frage 10-15'!$D$12:$D$17</c15:f>
                <c15:dlblRangeCache>
                  <c:ptCount val="6"/>
                  <c:pt idx="0">
                    <c:v>0%</c:v>
                  </c:pt>
                  <c:pt idx="1">
                    <c:v>0%</c:v>
                  </c:pt>
                  <c:pt idx="2">
                    <c:v>0%</c:v>
                  </c:pt>
                  <c:pt idx="3">
                    <c:v>0%</c:v>
                  </c:pt>
                  <c:pt idx="4">
                    <c:v>0%</c:v>
                  </c:pt>
                  <c:pt idx="5">
                    <c:v>0%</c:v>
                  </c:pt>
                </c15:dlblRangeCache>
              </c15:datalabelsRange>
            </c:ext>
            <c:ext xmlns:c16="http://schemas.microsoft.com/office/drawing/2014/chart" uri="{C3380CC4-5D6E-409C-BE32-E72D297353CC}">
              <c16:uniqueId val="{0000000A-3E0B-49B0-9AB9-1F0D774163E4}"/>
            </c:ext>
          </c:extLst>
        </c:ser>
        <c:ser>
          <c:idx val="3"/>
          <c:order val="3"/>
          <c:tx>
            <c:strRef>
              <c:f>'Frage 10-15'!$F$11</c:f>
              <c:strCache>
                <c:ptCount val="1"/>
                <c:pt idx="0">
                  <c:v>K</c:v>
                </c:pt>
              </c:strCache>
            </c:strRef>
          </c:tx>
          <c:spPr>
            <a:solidFill>
              <a:srgbClr val="EF8D4B"/>
            </a:solidFill>
            <a:ln>
              <a:noFill/>
            </a:ln>
            <a:effectLst/>
          </c:spPr>
          <c:invertIfNegative val="0"/>
          <c:dLbls>
            <c:dLbl>
              <c:idx val="0"/>
              <c:tx>
                <c:rich>
                  <a:bodyPr/>
                  <a:lstStyle/>
                  <a:p>
                    <a:fld id="{6C44B937-47D0-459F-945C-54D4E1CA7EA9}"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E0B-49B0-9AB9-1F0D774163E4}"/>
                </c:ext>
              </c:extLst>
            </c:dLbl>
            <c:dLbl>
              <c:idx val="1"/>
              <c:tx>
                <c:rich>
                  <a:bodyPr/>
                  <a:lstStyle/>
                  <a:p>
                    <a:fld id="{23AF7B6C-1E4A-4B57-9465-AE8963C05308}"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E0B-49B0-9AB9-1F0D774163E4}"/>
                </c:ext>
              </c:extLst>
            </c:dLbl>
            <c:dLbl>
              <c:idx val="2"/>
              <c:tx>
                <c:rich>
                  <a:bodyPr/>
                  <a:lstStyle/>
                  <a:p>
                    <a:fld id="{C144F91D-150A-4125-B77D-432B0CFF8429}"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E0B-49B0-9AB9-1F0D774163E4}"/>
                </c:ext>
              </c:extLst>
            </c:dLbl>
            <c:dLbl>
              <c:idx val="3"/>
              <c:tx>
                <c:rich>
                  <a:bodyPr/>
                  <a:lstStyle/>
                  <a:p>
                    <a:fld id="{01E28FF7-B239-420F-AEBD-37DBF60F478C}"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E0B-49B0-9AB9-1F0D774163E4}"/>
                </c:ext>
              </c:extLst>
            </c:dLbl>
            <c:dLbl>
              <c:idx val="4"/>
              <c:tx>
                <c:rich>
                  <a:bodyPr/>
                  <a:lstStyle/>
                  <a:p>
                    <a:fld id="{B84340E9-F07D-4974-BC3F-6CEAC0F89652}"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E0B-49B0-9AB9-1F0D774163E4}"/>
                </c:ext>
              </c:extLst>
            </c:dLbl>
            <c:dLbl>
              <c:idx val="5"/>
              <c:tx>
                <c:rich>
                  <a:bodyPr/>
                  <a:lstStyle/>
                  <a:p>
                    <a:fld id="{221B507F-A96D-4786-BBF0-6BE6B252A8DB}"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E0B-49B0-9AB9-1F0D774163E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'Frage 10-15'!$B$12:$B$17</c:f>
              <c:strCache>
                <c:ptCount val="6"/>
                <c:pt idx="0">
                  <c:v>10. Die Ausgabekraft an der Mensatheke ist immer 
freundlich…</c:v>
                </c:pt>
                <c:pt idx="1">
                  <c:v>11. Ich kann mitteilen, was ich mir zu Essen wünsche oder wie ich es finde… </c:v>
                </c:pt>
                <c:pt idx="2">
                  <c:v>12. Ich kann den Speiseplan sehen, bevor ich mich für ein Essen entscheide...</c:v>
                </c:pt>
                <c:pt idx="3">
                  <c:v>13. Ich kann den Speiseplan gut verstehen…</c:v>
                </c:pt>
                <c:pt idx="4">
                  <c:v>14. Die Lautstärke in der Mensa ist für mich in Ordnung…</c:v>
                </c:pt>
                <c:pt idx="5">
                  <c:v>15. In der Mensa ist es gemütlich…</c:v>
                </c:pt>
              </c:strCache>
            </c:strRef>
          </c:cat>
          <c:val>
            <c:numRef>
              <c:f>'Frage 10-15'!$F$12:$F$17</c:f>
              <c:numCache>
                <c:formatCode>General</c:formatCode>
                <c:ptCount val="6"/>
              </c:numCache>
            </c:numRef>
          </c:val>
          <c:extLst>
            <c:ext xmlns:c15="http://schemas.microsoft.com/office/drawing/2012/chart" uri="{02D57815-91ED-43cb-92C2-25804820EDAC}">
              <c15:datalabelsRange>
                <c15:f>'Frage 10-15'!$G$12:$G$17</c15:f>
                <c15:dlblRangeCache>
                  <c:ptCount val="6"/>
                  <c:pt idx="0">
                    <c:v>0%</c:v>
                  </c:pt>
                  <c:pt idx="1">
                    <c:v>0%</c:v>
                  </c:pt>
                  <c:pt idx="2">
                    <c:v>0%</c:v>
                  </c:pt>
                  <c:pt idx="3">
                    <c:v>0%</c:v>
                  </c:pt>
                  <c:pt idx="4">
                    <c:v>0%</c:v>
                  </c:pt>
                  <c:pt idx="5">
                    <c:v>0%</c:v>
                  </c:pt>
                </c15:dlblRangeCache>
              </c15:datalabelsRange>
            </c:ext>
            <c:ext xmlns:c16="http://schemas.microsoft.com/office/drawing/2014/chart" uri="{C3380CC4-5D6E-409C-BE32-E72D297353CC}">
              <c16:uniqueId val="{00000015-3E0B-49B0-9AB9-1F0D774163E4}"/>
            </c:ext>
          </c:extLst>
        </c:ser>
        <c:ser>
          <c:idx val="6"/>
          <c:order val="6"/>
          <c:tx>
            <c:strRef>
              <c:f>'Frage 10-15'!$I$11</c:f>
              <c:strCache>
                <c:ptCount val="1"/>
                <c:pt idx="0">
                  <c:v>L</c:v>
                </c:pt>
              </c:strCache>
            </c:strRef>
          </c:tx>
          <c:spPr>
            <a:solidFill>
              <a:schemeClr val="accent4">
                <a:lumMod val="20000"/>
                <a:lumOff val="80000"/>
              </a:schemeClr>
            </a:solidFill>
            <a:ln>
              <a:noFill/>
            </a:ln>
            <a:effectLst/>
          </c:spPr>
          <c:invertIfNegative val="0"/>
          <c:dLbls>
            <c:dLbl>
              <c:idx val="0"/>
              <c:tx>
                <c:rich>
                  <a:bodyPr/>
                  <a:lstStyle/>
                  <a:p>
                    <a:fld id="{07656C8F-862A-45B5-B176-E8F911B96D40}"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E0B-49B0-9AB9-1F0D774163E4}"/>
                </c:ext>
              </c:extLst>
            </c:dLbl>
            <c:dLbl>
              <c:idx val="1"/>
              <c:tx>
                <c:rich>
                  <a:bodyPr/>
                  <a:lstStyle/>
                  <a:p>
                    <a:fld id="{91568067-584D-49E4-BB30-2BCB597EC5D3}"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3E0B-49B0-9AB9-1F0D774163E4}"/>
                </c:ext>
              </c:extLst>
            </c:dLbl>
            <c:dLbl>
              <c:idx val="2"/>
              <c:tx>
                <c:rich>
                  <a:bodyPr/>
                  <a:lstStyle/>
                  <a:p>
                    <a:fld id="{D5C3020E-0B33-4F73-8EC4-D8EDAC49A6EB}"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3E0B-49B0-9AB9-1F0D774163E4}"/>
                </c:ext>
              </c:extLst>
            </c:dLbl>
            <c:dLbl>
              <c:idx val="3"/>
              <c:tx>
                <c:rich>
                  <a:bodyPr/>
                  <a:lstStyle/>
                  <a:p>
                    <a:fld id="{9E9A0738-E408-4D5E-A37F-DB3330A0E9D6}"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3E0B-49B0-9AB9-1F0D774163E4}"/>
                </c:ext>
              </c:extLst>
            </c:dLbl>
            <c:dLbl>
              <c:idx val="4"/>
              <c:tx>
                <c:rich>
                  <a:bodyPr/>
                  <a:lstStyle/>
                  <a:p>
                    <a:fld id="{9E78EE80-4684-4A52-80C5-3FEA8FD040AC}"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3E0B-49B0-9AB9-1F0D774163E4}"/>
                </c:ext>
              </c:extLst>
            </c:dLbl>
            <c:dLbl>
              <c:idx val="5"/>
              <c:tx>
                <c:rich>
                  <a:bodyPr/>
                  <a:lstStyle/>
                  <a:p>
                    <a:fld id="{E2677118-3D90-495A-A3F9-A49C3D8BD943}"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3E0B-49B0-9AB9-1F0D774163E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'Frage 10-15'!$B$12:$B$17</c:f>
              <c:strCache>
                <c:ptCount val="6"/>
                <c:pt idx="0">
                  <c:v>10. Die Ausgabekraft an der Mensatheke ist immer 
freundlich…</c:v>
                </c:pt>
                <c:pt idx="1">
                  <c:v>11. Ich kann mitteilen, was ich mir zu Essen wünsche oder wie ich es finde… </c:v>
                </c:pt>
                <c:pt idx="2">
                  <c:v>12. Ich kann den Speiseplan sehen, bevor ich mich für ein Essen entscheide...</c:v>
                </c:pt>
                <c:pt idx="3">
                  <c:v>13. Ich kann den Speiseplan gut verstehen…</c:v>
                </c:pt>
                <c:pt idx="4">
                  <c:v>14. Die Lautstärke in der Mensa ist für mich in Ordnung…</c:v>
                </c:pt>
                <c:pt idx="5">
                  <c:v>15. In der Mensa ist es gemütlich…</c:v>
                </c:pt>
              </c:strCache>
            </c:strRef>
          </c:cat>
          <c:val>
            <c:numRef>
              <c:f>'Frage 10-15'!$I$12:$I$17</c:f>
              <c:numCache>
                <c:formatCode>General</c:formatCode>
                <c:ptCount val="6"/>
              </c:numCache>
            </c:numRef>
          </c:val>
          <c:extLst>
            <c:ext xmlns:c15="http://schemas.microsoft.com/office/drawing/2012/chart" uri="{02D57815-91ED-43cb-92C2-25804820EDAC}">
              <c15:datalabelsRange>
                <c15:f>'Frage 10-15'!$J$12:$J$17</c15:f>
                <c15:dlblRangeCache>
                  <c:ptCount val="6"/>
                  <c:pt idx="0">
                    <c:v>0%</c:v>
                  </c:pt>
                  <c:pt idx="1">
                    <c:v>0%</c:v>
                  </c:pt>
                  <c:pt idx="2">
                    <c:v>0%</c:v>
                  </c:pt>
                  <c:pt idx="3">
                    <c:v>0%</c:v>
                  </c:pt>
                  <c:pt idx="4">
                    <c:v>0%</c:v>
                  </c:pt>
                  <c:pt idx="5">
                    <c:v>0%</c:v>
                  </c:pt>
                </c15:dlblRangeCache>
              </c15:datalabelsRange>
            </c:ext>
            <c:ext xmlns:c16="http://schemas.microsoft.com/office/drawing/2014/chart" uri="{C3380CC4-5D6E-409C-BE32-E72D297353CC}">
              <c16:uniqueId val="{00000020-3E0B-49B0-9AB9-1F0D774163E4}"/>
            </c:ext>
          </c:extLst>
        </c:ser>
        <c:dLbls>
          <c:dLblPos val="ctr"/>
          <c:showLegendKey val="0"/>
          <c:showVal val="1"/>
          <c:showCatName val="0"/>
          <c:showSerName val="0"/>
          <c:showPercent val="0"/>
          <c:showBubbleSize val="0"/>
        </c:dLbls>
        <c:gapWidth val="150"/>
        <c:overlap val="100"/>
        <c:axId val="257539119"/>
        <c:axId val="251735119"/>
        <c:extLst>
          <c:ext xmlns:c15="http://schemas.microsoft.com/office/drawing/2012/chart" uri="{02D57815-91ED-43cb-92C2-25804820EDAC}">
            <c15:filteredBarSeries>
              <c15:ser>
                <c:idx val="1"/>
                <c:order val="1"/>
                <c:tx>
                  <c:strRef>
                    <c:extLst>
                      <c:ext uri="{02D57815-91ED-43cb-92C2-25804820EDAC}">
                        <c15:formulaRef>
                          <c15:sqref>'Frage 10-15'!$D$11</c15:sqref>
                        </c15:formulaRef>
                      </c:ext>
                    </c:extLst>
                    <c:strCache>
                      <c:ptCount val="1"/>
                    </c:strCache>
                  </c:strRef>
                </c:tx>
                <c:spPr>
                  <a:solidFill>
                    <a:schemeClr val="accent4">
                      <a:tint val="6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'Frage 10-15'!$B$12:$B$17</c15:sqref>
                        </c15:formulaRef>
                      </c:ext>
                    </c:extLst>
                    <c:strCache>
                      <c:ptCount val="6"/>
                      <c:pt idx="0">
                        <c:v>10. Die Ausgabekraft an der Mensatheke ist immer 
freundlich…</c:v>
                      </c:pt>
                      <c:pt idx="1">
                        <c:v>11. Ich kann mitteilen, was ich mir zu Essen wünsche oder wie ich es finde… </c:v>
                      </c:pt>
                      <c:pt idx="2">
                        <c:v>12. Ich kann den Speiseplan sehen, bevor ich mich für ein Essen entscheide...</c:v>
                      </c:pt>
                      <c:pt idx="3">
                        <c:v>13. Ich kann den Speiseplan gut verstehen…</c:v>
                      </c:pt>
                      <c:pt idx="4">
                        <c:v>14. Die Lautstärke in der Mensa ist für mich in Ordnung…</c:v>
                      </c:pt>
                      <c:pt idx="5">
                        <c:v>15. In der Mensa ist es gemütlich…</c:v>
                      </c:pt>
                    </c:strCache>
                  </c:strRef>
                </c:cat>
                <c:val>
                  <c:numRef>
                    <c:extLst>
                      <c:ext uri="{02D57815-91ED-43cb-92C2-25804820EDAC}">
                        <c15:formulaRef>
                          <c15:sqref>'Frage 10-15'!$D$12:$D$17</c15:sqref>
                        </c15:formulaRef>
                      </c:ext>
                    </c:extLst>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1-3E0B-49B0-9AB9-1F0D774163E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'Frage 10-15'!$E$11</c15:sqref>
                        </c15:formulaRef>
                      </c:ext>
                    </c:extLst>
                    <c:strCache>
                      <c:ptCount val="1"/>
                    </c:strCache>
                  </c:strRef>
                </c:tx>
                <c:spPr>
                  <a:solidFill>
                    <a:schemeClr val="accent4">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10-15'!$B$12:$B$17</c15:sqref>
                        </c15:formulaRef>
                      </c:ext>
                    </c:extLst>
                    <c:strCache>
                      <c:ptCount val="6"/>
                      <c:pt idx="0">
                        <c:v>10. Die Ausgabekraft an der Mensatheke ist immer 
freundlich…</c:v>
                      </c:pt>
                      <c:pt idx="1">
                        <c:v>11. Ich kann mitteilen, was ich mir zu Essen wünsche oder wie ich es finde… </c:v>
                      </c:pt>
                      <c:pt idx="2">
                        <c:v>12. Ich kann den Speiseplan sehen, bevor ich mich für ein Essen entscheide...</c:v>
                      </c:pt>
                      <c:pt idx="3">
                        <c:v>13. Ich kann den Speiseplan gut verstehen…</c:v>
                      </c:pt>
                      <c:pt idx="4">
                        <c:v>14. Die Lautstärke in der Mensa ist für mich in Ordnung…</c:v>
                      </c:pt>
                      <c:pt idx="5">
                        <c:v>15. In der Mensa ist es gemütlich…</c:v>
                      </c:pt>
                    </c:strCache>
                  </c:strRef>
                </c:cat>
                <c:val>
                  <c:numRef>
                    <c:extLst xmlns:c15="http://schemas.microsoft.com/office/drawing/2012/chart">
                      <c:ext xmlns:c15="http://schemas.microsoft.com/office/drawing/2012/chart" uri="{02D57815-91ED-43cb-92C2-25804820EDAC}">
                        <c15:formulaRef>
                          <c15:sqref>'Frage 10-15'!$E$12:$E$17</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2-3E0B-49B0-9AB9-1F0D774163E4}"/>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'Frage 10-15'!$G$11</c15:sqref>
                        </c15:formulaRef>
                      </c:ext>
                    </c:extLst>
                    <c:strCache>
                      <c:ptCount val="1"/>
                    </c:strCache>
                  </c:strRef>
                </c:tx>
                <c:spPr>
                  <a:solidFill>
                    <a:schemeClr val="accent4">
                      <a:shade val="9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10-15'!$B$12:$B$17</c15:sqref>
                        </c15:formulaRef>
                      </c:ext>
                    </c:extLst>
                    <c:strCache>
                      <c:ptCount val="6"/>
                      <c:pt idx="0">
                        <c:v>10. Die Ausgabekraft an der Mensatheke ist immer 
freundlich…</c:v>
                      </c:pt>
                      <c:pt idx="1">
                        <c:v>11. Ich kann mitteilen, was ich mir zu Essen wünsche oder wie ich es finde… </c:v>
                      </c:pt>
                      <c:pt idx="2">
                        <c:v>12. Ich kann den Speiseplan sehen, bevor ich mich für ein Essen entscheide...</c:v>
                      </c:pt>
                      <c:pt idx="3">
                        <c:v>13. Ich kann den Speiseplan gut verstehen…</c:v>
                      </c:pt>
                      <c:pt idx="4">
                        <c:v>14. Die Lautstärke in der Mensa ist für mich in Ordnung…</c:v>
                      </c:pt>
                      <c:pt idx="5">
                        <c:v>15. In der Mensa ist es gemütlich…</c:v>
                      </c:pt>
                    </c:strCache>
                  </c:strRef>
                </c:cat>
                <c:val>
                  <c:numRef>
                    <c:extLst xmlns:c15="http://schemas.microsoft.com/office/drawing/2012/chart">
                      <c:ext xmlns:c15="http://schemas.microsoft.com/office/drawing/2012/chart" uri="{02D57815-91ED-43cb-92C2-25804820EDAC}">
                        <c15:formulaRef>
                          <c15:sqref>'Frage 10-15'!$G$12:$G$17</c15:sqref>
                        </c15:formulaRef>
                      </c:ext>
                    </c:extLst>
                    <c:numCache>
                      <c:formatCode>0%</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23-3E0B-49B0-9AB9-1F0D774163E4}"/>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'Frage 10-15'!$H$11</c15:sqref>
                        </c15:formulaRef>
                      </c:ext>
                    </c:extLst>
                    <c:strCache>
                      <c:ptCount val="1"/>
                    </c:strCache>
                  </c:strRef>
                </c:tx>
                <c:spPr>
                  <a:solidFill>
                    <a:schemeClr val="accent4">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10-15'!$B$12:$B$17</c15:sqref>
                        </c15:formulaRef>
                      </c:ext>
                    </c:extLst>
                    <c:strCache>
                      <c:ptCount val="6"/>
                      <c:pt idx="0">
                        <c:v>10. Die Ausgabekraft an der Mensatheke ist immer 
freundlich…</c:v>
                      </c:pt>
                      <c:pt idx="1">
                        <c:v>11. Ich kann mitteilen, was ich mir zu Essen wünsche oder wie ich es finde… </c:v>
                      </c:pt>
                      <c:pt idx="2">
                        <c:v>12. Ich kann den Speiseplan sehen, bevor ich mich für ein Essen entscheide...</c:v>
                      </c:pt>
                      <c:pt idx="3">
                        <c:v>13. Ich kann den Speiseplan gut verstehen…</c:v>
                      </c:pt>
                      <c:pt idx="4">
                        <c:v>14. Die Lautstärke in der Mensa ist für mich in Ordnung…</c:v>
                      </c:pt>
                      <c:pt idx="5">
                        <c:v>15. In der Mensa ist es gemütlich…</c:v>
                      </c:pt>
                    </c:strCache>
                  </c:strRef>
                </c:cat>
                <c:val>
                  <c:numRef>
                    <c:extLst xmlns:c15="http://schemas.microsoft.com/office/drawing/2012/chart">
                      <c:ext xmlns:c15="http://schemas.microsoft.com/office/drawing/2012/chart" uri="{02D57815-91ED-43cb-92C2-25804820EDAC}">
                        <c15:formulaRef>
                          <c15:sqref>'Frage 10-15'!$H$12:$H$17</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4-3E0B-49B0-9AB9-1F0D774163E4}"/>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'Frage 10-15'!$J$11</c15:sqref>
                        </c15:formulaRef>
                      </c:ext>
                    </c:extLst>
                    <c:strCache>
                      <c:ptCount val="1"/>
                    </c:strCache>
                  </c:strRef>
                </c:tx>
                <c:spPr>
                  <a:solidFill>
                    <a:schemeClr val="accent4">
                      <a:shade val="4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10-15'!$B$12:$B$17</c15:sqref>
                        </c15:formulaRef>
                      </c:ext>
                    </c:extLst>
                    <c:strCache>
                      <c:ptCount val="6"/>
                      <c:pt idx="0">
                        <c:v>10. Die Ausgabekraft an der Mensatheke ist immer 
freundlich…</c:v>
                      </c:pt>
                      <c:pt idx="1">
                        <c:v>11. Ich kann mitteilen, was ich mir zu Essen wünsche oder wie ich es finde… </c:v>
                      </c:pt>
                      <c:pt idx="2">
                        <c:v>12. Ich kann den Speiseplan sehen, bevor ich mich für ein Essen entscheide...</c:v>
                      </c:pt>
                      <c:pt idx="3">
                        <c:v>13. Ich kann den Speiseplan gut verstehen…</c:v>
                      </c:pt>
                      <c:pt idx="4">
                        <c:v>14. Die Lautstärke in der Mensa ist für mich in Ordnung…</c:v>
                      </c:pt>
                      <c:pt idx="5">
                        <c:v>15. In der Mensa ist es gemütlich…</c:v>
                      </c:pt>
                    </c:strCache>
                  </c:strRef>
                </c:cat>
                <c:val>
                  <c:numRef>
                    <c:extLst xmlns:c15="http://schemas.microsoft.com/office/drawing/2012/chart">
                      <c:ext xmlns:c15="http://schemas.microsoft.com/office/drawing/2012/chart" uri="{02D57815-91ED-43cb-92C2-25804820EDAC}">
                        <c15:formulaRef>
                          <c15:sqref>'Frage 10-15'!$J$12:$J$17</c15:sqref>
                        </c15:formulaRef>
                      </c:ext>
                    </c:extLst>
                    <c:numCache>
                      <c:formatCode>0%</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25-3E0B-49B0-9AB9-1F0D774163E4}"/>
                  </c:ext>
                </c:extLst>
              </c15:ser>
            </c15:filteredBarSeries>
          </c:ext>
        </c:extLst>
      </c:barChart>
      <c:catAx>
        <c:axId val="25753911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251735119"/>
        <c:crosses val="autoZero"/>
        <c:auto val="1"/>
        <c:lblAlgn val="ctr"/>
        <c:lblOffset val="100"/>
        <c:noMultiLvlLbl val="0"/>
      </c:catAx>
      <c:valAx>
        <c:axId val="251735119"/>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257539119"/>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2000" b="0" i="0" u="none" strike="noStrike" kern="1200" baseline="0">
                <a:solidFill>
                  <a:srgbClr val="00B050"/>
                </a:solidFill>
                <a:latin typeface="Wingdings" panose="05000000000000000000" pitchFamily="2" charset="2"/>
                <a:ea typeface="+mn-ea"/>
                <a:cs typeface="Arial" panose="020B0604020202020204" pitchFamily="34" charset="0"/>
              </a:defRPr>
            </a:pPr>
            <a:endParaRPr lang="de-DE"/>
          </a:p>
        </c:txPr>
      </c:legendEntry>
      <c:legendEntry>
        <c:idx val="1"/>
        <c:txPr>
          <a:bodyPr rot="0" spcFirstLastPara="1" vertOverflow="ellipsis" vert="horz" wrap="square" anchor="ctr" anchorCtr="1"/>
          <a:lstStyle/>
          <a:p>
            <a:pPr>
              <a:defRPr sz="2000" b="0" i="0" u="none" strike="noStrike" kern="1200" baseline="0">
                <a:solidFill>
                  <a:schemeClr val="accent4"/>
                </a:solidFill>
                <a:latin typeface="Wingdings" panose="05000000000000000000" pitchFamily="2" charset="2"/>
                <a:ea typeface="+mn-ea"/>
                <a:cs typeface="Arial" panose="020B0604020202020204" pitchFamily="34" charset="0"/>
              </a:defRPr>
            </a:pPr>
            <a:endParaRPr lang="de-DE"/>
          </a:p>
        </c:txPr>
      </c:legendEntry>
      <c:legendEntry>
        <c:idx val="2"/>
        <c:txPr>
          <a:bodyPr rot="0" spcFirstLastPara="1" vertOverflow="ellipsis" vert="horz" wrap="square" anchor="ctr" anchorCtr="1"/>
          <a:lstStyle/>
          <a:p>
            <a:pPr>
              <a:defRPr sz="2000" b="0" i="0" u="none" strike="noStrike" kern="1200" baseline="0">
                <a:solidFill>
                  <a:srgbClr val="FF0909"/>
                </a:solidFill>
                <a:latin typeface="Wingdings" panose="05000000000000000000" pitchFamily="2" charset="2"/>
                <a:ea typeface="+mn-ea"/>
                <a:cs typeface="Arial" panose="020B0604020202020204" pitchFamily="34" charset="0"/>
              </a:defRPr>
            </a:pPr>
            <a:endParaRPr lang="de-DE"/>
          </a:p>
        </c:txPr>
      </c:legendEntry>
      <c:layout>
        <c:manualLayout>
          <c:xMode val="edge"/>
          <c:yMode val="edge"/>
          <c:x val="0.6355208223401736"/>
          <c:y val="0.90394335637925916"/>
          <c:w val="0.17523091848507255"/>
          <c:h val="9.605664362074080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Wingdings" panose="05000000000000000000" pitchFamily="2" charset="2"/>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2"/>
      </a:solidFill>
      <a:round/>
    </a:ln>
    <a:effectLst/>
  </c:spPr>
  <c:txPr>
    <a:bodyPr/>
    <a:lstStyle/>
    <a:p>
      <a:pPr>
        <a:defRPr sz="12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DE" sz="1400">
                <a:solidFill>
                  <a:sysClr val="windowText" lastClr="000000"/>
                </a:solidFill>
              </a:rPr>
              <a:t>3.</a:t>
            </a:r>
            <a:r>
              <a:rPr lang="de-DE" sz="1400" baseline="0">
                <a:solidFill>
                  <a:sysClr val="windowText" lastClr="000000"/>
                </a:solidFill>
              </a:rPr>
              <a:t> So oft esse ich </a:t>
            </a:r>
            <a:r>
              <a:rPr lang="de-DE" sz="1400">
                <a:solidFill>
                  <a:sysClr val="windowText" lastClr="000000"/>
                </a:solidFill>
              </a:rPr>
              <a:t>in der Mensa... </a:t>
            </a:r>
            <a:r>
              <a:rPr lang="de-DE" sz="1400" b="0"/>
              <a:t>(Einfachnennung)</a:t>
            </a:r>
          </a:p>
        </c:rich>
      </c:tx>
      <c:layout>
        <c:manualLayout>
          <c:xMode val="edge"/>
          <c:yMode val="edge"/>
          <c:x val="0.19346897852610961"/>
          <c:y val="1.89234607105744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solidFill>
              <a:srgbClr val="EF8D4B"/>
            </a:solidFill>
          </c:spPr>
          <c:dPt>
            <c:idx val="0"/>
            <c:bubble3D val="0"/>
            <c:spPr>
              <a:solidFill>
                <a:srgbClr val="EF8D4B"/>
              </a:solidFill>
              <a:ln w="19050">
                <a:solidFill>
                  <a:schemeClr val="lt1"/>
                </a:solidFill>
              </a:ln>
              <a:effectLst/>
            </c:spPr>
            <c:extLst>
              <c:ext xmlns:c16="http://schemas.microsoft.com/office/drawing/2014/chart" uri="{C3380CC4-5D6E-409C-BE32-E72D297353CC}">
                <c16:uniqueId val="{00000001-C2EC-497E-9A20-F08D7E543D90}"/>
              </c:ext>
            </c:extLst>
          </c:dPt>
          <c:dPt>
            <c:idx val="1"/>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3-C2EC-497E-9A20-F08D7E543D90}"/>
              </c:ext>
            </c:extLst>
          </c:dPt>
          <c:dPt>
            <c:idx val="2"/>
            <c:bubble3D val="0"/>
            <c:spPr>
              <a:solidFill>
                <a:srgbClr val="F8C364"/>
              </a:solidFill>
              <a:ln w="19050">
                <a:solidFill>
                  <a:schemeClr val="lt1"/>
                </a:solidFill>
              </a:ln>
              <a:effectLst/>
            </c:spPr>
            <c:extLst>
              <c:ext xmlns:c16="http://schemas.microsoft.com/office/drawing/2014/chart" uri="{C3380CC4-5D6E-409C-BE32-E72D297353CC}">
                <c16:uniqueId val="{00000005-C2EC-497E-9A20-F08D7E543D90}"/>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3'!$B$11:$B$15</c:f>
              <c:strCache>
                <c:ptCount val="3"/>
                <c:pt idx="0">
                  <c:v>sehr oft 
(mindestens 3-mal pro Woche)</c:v>
                </c:pt>
                <c:pt idx="1">
                  <c:v>gelegentlich 
(1-2-mal pro Woche)</c:v>
                </c:pt>
                <c:pt idx="2">
                  <c:v>sehr selten oder nie*</c:v>
                </c:pt>
              </c:strCache>
            </c:strRef>
          </c:cat>
          <c:val>
            <c:numRef>
              <c:f>'Frage 3'!$C$11:$C$15</c:f>
              <c:numCache>
                <c:formatCode>General</c:formatCode>
                <c:ptCount val="3"/>
              </c:numCache>
            </c:numRef>
          </c:val>
          <c:extLst>
            <c:ext xmlns:c16="http://schemas.microsoft.com/office/drawing/2014/chart" uri="{C3380CC4-5D6E-409C-BE32-E72D297353CC}">
              <c16:uniqueId val="{00000000-DF38-4029-B2B1-104912C4815F}"/>
            </c:ext>
          </c:extLst>
        </c:ser>
        <c:ser>
          <c:idx val="1"/>
          <c:order val="1"/>
          <c:dPt>
            <c:idx val="0"/>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C2EC-497E-9A20-F08D7E543D90}"/>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9-C2EC-497E-9A20-F08D7E543D90}"/>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B-C2EC-497E-9A20-F08D7E543D90}"/>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3'!$B$11:$B$15</c:f>
              <c:strCache>
                <c:ptCount val="3"/>
                <c:pt idx="0">
                  <c:v>sehr oft 
(mindestens 3-mal pro Woche)</c:v>
                </c:pt>
                <c:pt idx="1">
                  <c:v>gelegentlich 
(1-2-mal pro Woche)</c:v>
                </c:pt>
                <c:pt idx="2">
                  <c:v>sehr selten oder nie*</c:v>
                </c:pt>
              </c:strCache>
            </c:strRef>
          </c:cat>
          <c:val>
            <c:numRef>
              <c:f>'Frage 3'!$D$11:$D$15</c:f>
              <c:numCache>
                <c:formatCode>0%</c:formatCode>
                <c:ptCount val="3"/>
                <c:pt idx="0">
                  <c:v>0</c:v>
                </c:pt>
                <c:pt idx="1">
                  <c:v>0</c:v>
                </c:pt>
                <c:pt idx="2">
                  <c:v>0</c:v>
                </c:pt>
              </c:numCache>
            </c:numRef>
          </c:val>
          <c:extLst>
            <c:ext xmlns:c16="http://schemas.microsoft.com/office/drawing/2014/chart" uri="{C3380CC4-5D6E-409C-BE32-E72D297353CC}">
              <c16:uniqueId val="{00000001-DF38-4029-B2B1-104912C4815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2.8705870160654245E-2"/>
          <c:y val="0.764108780992382"/>
          <c:w val="0.93154649708641168"/>
          <c:h val="0.2131830661549286"/>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accent2"/>
      </a:solidFill>
      <a:round/>
    </a:ln>
    <a:effectLst/>
  </c:spPr>
  <c:txPr>
    <a:bodyPr/>
    <a:lstStyle/>
    <a:p>
      <a:pPr>
        <a:defRPr sz="1200" b="1">
          <a:latin typeface="+mn-lt"/>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DE" sz="1400">
                <a:solidFill>
                  <a:sysClr val="windowText" lastClr="000000"/>
                </a:solidFill>
              </a:rPr>
              <a:t>4. Ich habe genug Zeit,</a:t>
            </a:r>
            <a:r>
              <a:rPr lang="de-DE" sz="1400" baseline="0">
                <a:solidFill>
                  <a:sysClr val="windowText" lastClr="000000"/>
                </a:solidFill>
              </a:rPr>
              <a:t> um </a:t>
            </a:r>
            <a:r>
              <a:rPr lang="de-DE" sz="1400">
                <a:solidFill>
                  <a:sysClr val="windowText" lastClr="000000"/>
                </a:solidFill>
              </a:rPr>
              <a:t>in Ruhe zu Mittag </a:t>
            </a:r>
          </a:p>
          <a:p>
            <a:pPr>
              <a:defRPr sz="1400"/>
            </a:pPr>
            <a:r>
              <a:rPr lang="de-DE" sz="1400">
                <a:solidFill>
                  <a:sysClr val="windowText" lastClr="000000"/>
                </a:solidFill>
              </a:rPr>
              <a:t>zu</a:t>
            </a:r>
            <a:r>
              <a:rPr lang="de-DE" sz="1400" baseline="0">
                <a:solidFill>
                  <a:sysClr val="windowText" lastClr="000000"/>
                </a:solidFill>
              </a:rPr>
              <a:t> </a:t>
            </a:r>
            <a:r>
              <a:rPr lang="de-DE" sz="1400">
                <a:solidFill>
                  <a:sysClr val="windowText" lastClr="000000"/>
                </a:solidFill>
              </a:rPr>
              <a:t>essen... </a:t>
            </a:r>
            <a:r>
              <a:rPr lang="de-DE" sz="1400" b="0"/>
              <a:t>(Einfachnennung)</a:t>
            </a:r>
          </a:p>
        </c:rich>
      </c:tx>
      <c:layout>
        <c:manualLayout>
          <c:xMode val="edge"/>
          <c:yMode val="edge"/>
          <c:x val="0.1032221767115663"/>
          <c:y val="4.59663893182490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solidFill>
              <a:srgbClr val="EF8D4B"/>
            </a:solidFill>
          </c:spPr>
          <c:dPt>
            <c:idx val="0"/>
            <c:bubble3D val="0"/>
            <c:spPr>
              <a:solidFill>
                <a:srgbClr val="EF8D4B"/>
              </a:solidFill>
              <a:ln w="19050">
                <a:solidFill>
                  <a:schemeClr val="lt1"/>
                </a:solidFill>
              </a:ln>
              <a:effectLst/>
            </c:spPr>
            <c:extLst>
              <c:ext xmlns:c16="http://schemas.microsoft.com/office/drawing/2014/chart" uri="{C3380CC4-5D6E-409C-BE32-E72D297353CC}">
                <c16:uniqueId val="{00000001-05EC-468E-A27A-E1B33315667A}"/>
              </c:ext>
            </c:extLst>
          </c:dPt>
          <c:dPt>
            <c:idx val="1"/>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3-05EC-468E-A27A-E1B33315667A}"/>
              </c:ext>
            </c:extLst>
          </c:dPt>
          <c:dPt>
            <c:idx val="2"/>
            <c:bubble3D val="0"/>
            <c:spPr>
              <a:solidFill>
                <a:srgbClr val="F8C364"/>
              </a:solidFill>
              <a:ln w="19050">
                <a:solidFill>
                  <a:schemeClr val="lt1"/>
                </a:solidFill>
              </a:ln>
              <a:effectLst/>
            </c:spPr>
            <c:extLst>
              <c:ext xmlns:c16="http://schemas.microsoft.com/office/drawing/2014/chart" uri="{C3380CC4-5D6E-409C-BE32-E72D297353CC}">
                <c16:uniqueId val="{00000005-05EC-468E-A27A-E1B33315667A}"/>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4'!$B$11:$B$13</c:f>
              <c:strCache>
                <c:ptCount val="3"/>
                <c:pt idx="0">
                  <c:v>J</c:v>
                </c:pt>
                <c:pt idx="1">
                  <c:v>K</c:v>
                </c:pt>
                <c:pt idx="2">
                  <c:v></c:v>
                </c:pt>
              </c:strCache>
            </c:strRef>
          </c:cat>
          <c:val>
            <c:numRef>
              <c:f>'Frage 4'!$C$11:$C$13</c:f>
              <c:numCache>
                <c:formatCode>General</c:formatCode>
                <c:ptCount val="3"/>
              </c:numCache>
            </c:numRef>
          </c:val>
          <c:extLst>
            <c:ext xmlns:c16="http://schemas.microsoft.com/office/drawing/2014/chart" uri="{C3380CC4-5D6E-409C-BE32-E72D297353CC}">
              <c16:uniqueId val="{00000006-05EC-468E-A27A-E1B33315667A}"/>
            </c:ext>
          </c:extLst>
        </c:ser>
        <c:ser>
          <c:idx val="1"/>
          <c:order val="1"/>
          <c:dPt>
            <c:idx val="0"/>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8-05EC-468E-A27A-E1B33315667A}"/>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A-05EC-468E-A27A-E1B33315667A}"/>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C-05EC-468E-A27A-E1B33315667A}"/>
              </c:ext>
            </c:extLst>
          </c:dPt>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4'!$B$11:$B$13</c:f>
              <c:strCache>
                <c:ptCount val="3"/>
                <c:pt idx="0">
                  <c:v>J</c:v>
                </c:pt>
                <c:pt idx="1">
                  <c:v>K</c:v>
                </c:pt>
                <c:pt idx="2">
                  <c:v></c:v>
                </c:pt>
              </c:strCache>
            </c:strRef>
          </c:cat>
          <c:val>
            <c:numRef>
              <c:f>'Frage 4'!$D$11:$D$13</c:f>
              <c:numCache>
                <c:formatCode>0%</c:formatCode>
                <c:ptCount val="3"/>
                <c:pt idx="0">
                  <c:v>0</c:v>
                </c:pt>
                <c:pt idx="1">
                  <c:v>0</c:v>
                </c:pt>
                <c:pt idx="2">
                  <c:v>0</c:v>
                </c:pt>
              </c:numCache>
            </c:numRef>
          </c:val>
          <c:extLst>
            <c:ext xmlns:c16="http://schemas.microsoft.com/office/drawing/2014/chart" uri="{C3380CC4-5D6E-409C-BE32-E72D297353CC}">
              <c16:uniqueId val="{0000000D-05EC-468E-A27A-E1B33315667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2000" b="0" i="0" u="none" strike="noStrike" kern="1200" baseline="0">
                <a:solidFill>
                  <a:srgbClr val="00B050"/>
                </a:solidFill>
                <a:latin typeface="Wingdings" panose="05000000000000000000" pitchFamily="2" charset="2"/>
                <a:ea typeface="+mn-ea"/>
                <a:cs typeface="+mn-cs"/>
              </a:defRPr>
            </a:pPr>
            <a:endParaRPr lang="de-DE"/>
          </a:p>
        </c:txPr>
      </c:legendEntry>
      <c:legendEntry>
        <c:idx val="1"/>
        <c:txPr>
          <a:bodyPr rot="0" spcFirstLastPara="1" vertOverflow="ellipsis" vert="horz" wrap="square" anchor="ctr" anchorCtr="1"/>
          <a:lstStyle/>
          <a:p>
            <a:pPr>
              <a:defRPr sz="2000" b="0" i="0" u="none" strike="noStrike" kern="1200" baseline="0">
                <a:solidFill>
                  <a:schemeClr val="accent4"/>
                </a:solidFill>
                <a:latin typeface="Wingdings" panose="05000000000000000000" pitchFamily="2" charset="2"/>
                <a:ea typeface="+mn-ea"/>
                <a:cs typeface="+mn-cs"/>
              </a:defRPr>
            </a:pPr>
            <a:endParaRPr lang="de-DE"/>
          </a:p>
        </c:txPr>
      </c:legendEntry>
      <c:legendEntry>
        <c:idx val="2"/>
        <c:txPr>
          <a:bodyPr rot="0" spcFirstLastPara="1" vertOverflow="ellipsis" vert="horz" wrap="square" anchor="ctr" anchorCtr="1"/>
          <a:lstStyle/>
          <a:p>
            <a:pPr>
              <a:defRPr sz="2000" b="0" i="0" u="none" strike="noStrike" kern="1200" baseline="0">
                <a:solidFill>
                  <a:srgbClr val="FF0000"/>
                </a:solidFill>
                <a:latin typeface="Wingdings" panose="05000000000000000000" pitchFamily="2" charset="2"/>
                <a:ea typeface="+mn-ea"/>
                <a:cs typeface="+mn-cs"/>
              </a:defRPr>
            </a:pPr>
            <a:endParaRPr lang="de-DE"/>
          </a:p>
        </c:txPr>
      </c:legendEntry>
      <c:layout>
        <c:manualLayout>
          <c:xMode val="edge"/>
          <c:yMode val="edge"/>
          <c:x val="2.8705900230471159E-2"/>
          <c:y val="0.78451879861316309"/>
          <c:w val="0.93154649708641168"/>
          <c:h val="0.2131830661549286"/>
        </c:manualLayout>
      </c:layout>
      <c:overlay val="0"/>
      <c:spPr>
        <a:noFill/>
        <a:ln>
          <a:noFill/>
        </a:ln>
        <a:effectLst/>
      </c:spPr>
      <c:txPr>
        <a:bodyPr rot="0" spcFirstLastPara="1" vertOverflow="ellipsis" vert="horz" wrap="square" anchor="ctr" anchorCtr="1"/>
        <a:lstStyle/>
        <a:p>
          <a:pPr>
            <a:defRPr sz="2000" b="1" i="0" u="none" strike="noStrike" kern="1200" baseline="0">
              <a:solidFill>
                <a:srgbClr val="FF0000"/>
              </a:solidFill>
              <a:latin typeface="Wingdings" panose="05000000000000000000" pitchFamily="2" charset="2"/>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accent2"/>
      </a:solidFill>
      <a:round/>
    </a:ln>
    <a:effectLst/>
  </c:spPr>
  <c:txPr>
    <a:bodyPr/>
    <a:lstStyle/>
    <a:p>
      <a:pPr>
        <a:defRPr sz="1100" b="1"/>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DE" sz="1400"/>
              <a:t>5. Das Essen in der Mensa schmeckt mir… </a:t>
            </a:r>
            <a:r>
              <a:rPr lang="de-DE" sz="1400" b="0"/>
              <a:t>(Einfachnennung)</a:t>
            </a:r>
          </a:p>
        </c:rich>
      </c:tx>
      <c:layout>
        <c:manualLayout>
          <c:xMode val="edge"/>
          <c:yMode val="edge"/>
          <c:x val="0.26272970263949214"/>
          <c:y val="3.736973908704779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rgbClr val="EF8D4B"/>
              </a:solidFill>
              <a:ln w="19050">
                <a:solidFill>
                  <a:schemeClr val="lt1"/>
                </a:solidFill>
              </a:ln>
              <a:effectLst/>
            </c:spPr>
            <c:extLst>
              <c:ext xmlns:c16="http://schemas.microsoft.com/office/drawing/2014/chart" uri="{C3380CC4-5D6E-409C-BE32-E72D297353CC}">
                <c16:uniqueId val="{00000001-B3EB-49BF-84EC-87832F459F22}"/>
              </c:ext>
            </c:extLst>
          </c:dPt>
          <c:dPt>
            <c:idx val="1"/>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3-B3EB-49BF-84EC-87832F459F22}"/>
              </c:ext>
            </c:extLst>
          </c:dPt>
          <c:dPt>
            <c:idx val="2"/>
            <c:bubble3D val="0"/>
            <c:spPr>
              <a:solidFill>
                <a:srgbClr val="F8C364"/>
              </a:solidFill>
              <a:ln w="19050">
                <a:solidFill>
                  <a:schemeClr val="lt1"/>
                </a:solidFill>
              </a:ln>
              <a:effectLst/>
            </c:spPr>
            <c:extLst>
              <c:ext xmlns:c16="http://schemas.microsoft.com/office/drawing/2014/chart" uri="{C3380CC4-5D6E-409C-BE32-E72D297353CC}">
                <c16:uniqueId val="{00000005-B3EB-49BF-84EC-87832F459F22}"/>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5'!$B$11:$B$13</c:f>
              <c:strCache>
                <c:ptCount val="3"/>
                <c:pt idx="0">
                  <c:v>J</c:v>
                </c:pt>
                <c:pt idx="1">
                  <c:v>K</c:v>
                </c:pt>
                <c:pt idx="2">
                  <c:v>L</c:v>
                </c:pt>
              </c:strCache>
            </c:strRef>
          </c:cat>
          <c:val>
            <c:numRef>
              <c:f>'Frage 5'!$C$11:$C$13</c:f>
              <c:numCache>
                <c:formatCode>General</c:formatCode>
                <c:ptCount val="3"/>
              </c:numCache>
            </c:numRef>
          </c:val>
          <c:extLst>
            <c:ext xmlns:c16="http://schemas.microsoft.com/office/drawing/2014/chart" uri="{C3380CC4-5D6E-409C-BE32-E72D297353CC}">
              <c16:uniqueId val="{00000006-B3EB-49BF-84EC-87832F459F22}"/>
            </c:ext>
          </c:extLst>
        </c:ser>
        <c:ser>
          <c:idx val="1"/>
          <c:order val="1"/>
          <c:dPt>
            <c:idx val="0"/>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8-B3EB-49BF-84EC-87832F459F22}"/>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A-B3EB-49BF-84EC-87832F459F22}"/>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C-B3EB-49BF-84EC-87832F459F22}"/>
              </c:ext>
            </c:extLst>
          </c:dPt>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5'!$B$11:$B$13</c:f>
              <c:strCache>
                <c:ptCount val="3"/>
                <c:pt idx="0">
                  <c:v>J</c:v>
                </c:pt>
                <c:pt idx="1">
                  <c:v>K</c:v>
                </c:pt>
                <c:pt idx="2">
                  <c:v>L</c:v>
                </c:pt>
              </c:strCache>
            </c:strRef>
          </c:cat>
          <c:val>
            <c:numRef>
              <c:f>'Frage 5'!$D$11:$D$13</c:f>
              <c:numCache>
                <c:formatCode>0%</c:formatCode>
                <c:ptCount val="3"/>
                <c:pt idx="0">
                  <c:v>0</c:v>
                </c:pt>
                <c:pt idx="1">
                  <c:v>0</c:v>
                </c:pt>
                <c:pt idx="2">
                  <c:v>0</c:v>
                </c:pt>
              </c:numCache>
            </c:numRef>
          </c:val>
          <c:extLst>
            <c:ext xmlns:c16="http://schemas.microsoft.com/office/drawing/2014/chart" uri="{C3380CC4-5D6E-409C-BE32-E72D297353CC}">
              <c16:uniqueId val="{0000000D-B3EB-49BF-84EC-87832F459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2000" b="0" i="0" u="none" strike="noStrike" kern="1200" baseline="0">
                <a:solidFill>
                  <a:srgbClr val="00B050"/>
                </a:solidFill>
                <a:latin typeface="Wingdings" panose="05000000000000000000" pitchFamily="2" charset="2"/>
                <a:ea typeface="+mn-ea"/>
                <a:cs typeface="+mn-cs"/>
              </a:defRPr>
            </a:pPr>
            <a:endParaRPr lang="de-DE"/>
          </a:p>
        </c:txPr>
      </c:legendEntry>
      <c:legendEntry>
        <c:idx val="1"/>
        <c:txPr>
          <a:bodyPr rot="0" spcFirstLastPara="1" vertOverflow="ellipsis" vert="horz" wrap="square" anchor="ctr" anchorCtr="1"/>
          <a:lstStyle/>
          <a:p>
            <a:pPr>
              <a:defRPr sz="2000" b="0" i="0" u="none" strike="noStrike" kern="1200" baseline="0">
                <a:solidFill>
                  <a:schemeClr val="accent4"/>
                </a:solidFill>
                <a:latin typeface="Wingdings" panose="05000000000000000000" pitchFamily="2" charset="2"/>
                <a:ea typeface="+mn-ea"/>
                <a:cs typeface="+mn-cs"/>
              </a:defRPr>
            </a:pPr>
            <a:endParaRPr lang="de-DE"/>
          </a:p>
        </c:txPr>
      </c:legendEntry>
      <c:legendEntry>
        <c:idx val="2"/>
        <c:txPr>
          <a:bodyPr rot="0" spcFirstLastPara="1" vertOverflow="ellipsis" vert="horz" wrap="square" anchor="ctr" anchorCtr="1"/>
          <a:lstStyle/>
          <a:p>
            <a:pPr>
              <a:defRPr sz="2000" b="0" i="0" u="none" strike="noStrike" kern="1200" baseline="0">
                <a:solidFill>
                  <a:srgbClr val="FF0000"/>
                </a:solidFill>
                <a:latin typeface="Wingdings" panose="05000000000000000000" pitchFamily="2" charset="2"/>
                <a:ea typeface="+mn-ea"/>
                <a:cs typeface="+mn-cs"/>
              </a:defRPr>
            </a:pPr>
            <a:endParaRPr lang="de-DE"/>
          </a:p>
        </c:txPr>
      </c:legendEntry>
      <c:layout>
        <c:manualLayout>
          <c:xMode val="edge"/>
          <c:yMode val="edge"/>
          <c:x val="3.0453817957807491E-2"/>
          <c:y val="0.78545553562509085"/>
          <c:w val="0.93154649708641168"/>
          <c:h val="0.2131830661549286"/>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2"/>
      </a:solidFill>
      <a:round/>
    </a:ln>
    <a:effectLst/>
  </c:spPr>
  <c:txPr>
    <a:bodyPr/>
    <a:lstStyle/>
    <a:p>
      <a:pPr>
        <a:defRPr sz="1100" b="1"/>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Arial" panose="020B0604020202020204" pitchFamily="34" charset="0"/>
              </a:defRPr>
            </a:pPr>
            <a:r>
              <a:rPr lang="de-DE" sz="1400"/>
              <a:t>6. Zum Mittagessen wünsche ich mir mehr… </a:t>
            </a:r>
          </a:p>
          <a:p>
            <a:pPr>
              <a:defRPr sz="1400"/>
            </a:pPr>
            <a:r>
              <a:rPr lang="de-DE" sz="1400" b="0"/>
              <a:t>(Mehrfachnennung möglich)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Arial" panose="020B0604020202020204" pitchFamily="34" charset="0"/>
            </a:defRPr>
          </a:pPr>
          <a:endParaRPr lang="de-DE"/>
        </a:p>
      </c:txPr>
    </c:title>
    <c:autoTitleDeleted val="0"/>
    <c:plotArea>
      <c:layout/>
      <c:barChart>
        <c:barDir val="col"/>
        <c:grouping val="clustered"/>
        <c:varyColors val="0"/>
        <c:ser>
          <c:idx val="1"/>
          <c:order val="1"/>
          <c:spPr>
            <a:solidFill>
              <a:srgbClr val="F8C36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'Frage 6'!$B$11:$B$20</c:f>
              <c:strCache>
                <c:ptCount val="10"/>
                <c:pt idx="0">
                  <c:v>Fleisch</c:v>
                </c:pt>
                <c:pt idx="1">
                  <c:v>Geflügel</c:v>
                </c:pt>
                <c:pt idx="2">
                  <c:v>Fisch</c:v>
                </c:pt>
                <c:pt idx="3">
                  <c:v>Gerichte ohne Fleisch</c:v>
                </c:pt>
                <c:pt idx="4">
                  <c:v>Kartoffeln, Reis und Nudeln</c:v>
                </c:pt>
                <c:pt idx="5">
                  <c:v>Gemüse</c:v>
                </c:pt>
                <c:pt idx="6">
                  <c:v>Salat oder Rohkost
(z. B. Karotten-Sticks)</c:v>
                </c:pt>
                <c:pt idx="7">
                  <c:v>Obst</c:v>
                </c:pt>
                <c:pt idx="8">
                  <c:v>Milch- und Milchprodukte</c:v>
                </c:pt>
                <c:pt idx="9">
                  <c:v>Mineral- oder Trinkwasser</c:v>
                </c:pt>
              </c:strCache>
            </c:strRef>
          </c:cat>
          <c:val>
            <c:numRef>
              <c:f>'Frage 6'!$D$11:$D$20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DD1-4B2E-A597-FC265E78DDA2}"/>
            </c:ext>
          </c:extLst>
        </c:ser>
        <c:dLbls>
          <c:showLegendKey val="0"/>
          <c:showVal val="0"/>
          <c:showCatName val="0"/>
          <c:showSerName val="0"/>
          <c:showPercent val="0"/>
          <c:showBubbleSize val="0"/>
        </c:dLbls>
        <c:gapWidth val="219"/>
        <c:overlap val="-27"/>
        <c:axId val="1715657551"/>
        <c:axId val="1719228543"/>
        <c:extLst>
          <c:ext xmlns:c15="http://schemas.microsoft.com/office/drawing/2012/chart" uri="{02D57815-91ED-43cb-92C2-25804820EDAC}">
            <c15:filteredBarSeries>
              <c15:ser>
                <c:idx val="0"/>
                <c:order val="0"/>
                <c:spPr>
                  <a:solidFill>
                    <a:schemeClr val="accent4">
                      <a:tint val="77000"/>
                    </a:schemeClr>
                  </a:solidFill>
                  <a:ln>
                    <a:noFill/>
                  </a:ln>
                  <a:effectLst/>
                </c:spPr>
                <c:invertIfNegative val="0"/>
                <c:cat>
                  <c:strRef>
                    <c:extLst>
                      <c:ext uri="{02D57815-91ED-43cb-92C2-25804820EDAC}">
                        <c15:formulaRef>
                          <c15:sqref>'Frage 6'!$B$11:$B$20</c15:sqref>
                        </c15:formulaRef>
                      </c:ext>
                    </c:extLst>
                    <c:strCache>
                      <c:ptCount val="10"/>
                      <c:pt idx="0">
                        <c:v>Fleisch</c:v>
                      </c:pt>
                      <c:pt idx="1">
                        <c:v>Geflügel</c:v>
                      </c:pt>
                      <c:pt idx="2">
                        <c:v>Fisch</c:v>
                      </c:pt>
                      <c:pt idx="3">
                        <c:v>Gerichte ohne Fleisch</c:v>
                      </c:pt>
                      <c:pt idx="4">
                        <c:v>Kartoffeln, Reis und Nudeln</c:v>
                      </c:pt>
                      <c:pt idx="5">
                        <c:v>Gemüse</c:v>
                      </c:pt>
                      <c:pt idx="6">
                        <c:v>Salat oder Rohkost
(z. B. Karotten-Sticks)</c:v>
                      </c:pt>
                      <c:pt idx="7">
                        <c:v>Obst</c:v>
                      </c:pt>
                      <c:pt idx="8">
                        <c:v>Milch- und Milchprodukte</c:v>
                      </c:pt>
                      <c:pt idx="9">
                        <c:v>Mineral- oder Trinkwasser</c:v>
                      </c:pt>
                    </c:strCache>
                  </c:strRef>
                </c:cat>
                <c:val>
                  <c:numRef>
                    <c:extLst>
                      <c:ext uri="{02D57815-91ED-43cb-92C2-25804820EDAC}">
                        <c15:formulaRef>
                          <c15:sqref>'Frage 6'!$C$11:$C$20</c15:sqref>
                        </c15:formulaRef>
                      </c:ext>
                    </c:extLst>
                    <c:numCache>
                      <c:formatCode>General</c:formatCode>
                      <c:ptCount val="10"/>
                    </c:numCache>
                  </c:numRef>
                </c:val>
                <c:extLst>
                  <c:ext xmlns:c16="http://schemas.microsoft.com/office/drawing/2014/chart" uri="{C3380CC4-5D6E-409C-BE32-E72D297353CC}">
                    <c16:uniqueId val="{00000000-2699-423A-AD98-BDBD57F64851}"/>
                  </c:ext>
                </c:extLst>
              </c15:ser>
            </c15:filteredBarSeries>
          </c:ext>
        </c:extLst>
      </c:barChart>
      <c:catAx>
        <c:axId val="171565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Arial" panose="020B0604020202020204" pitchFamily="34" charset="0"/>
              </a:defRPr>
            </a:pPr>
            <a:endParaRPr lang="de-DE"/>
          </a:p>
        </c:txPr>
        <c:crossAx val="1719228543"/>
        <c:crosses val="autoZero"/>
        <c:auto val="1"/>
        <c:lblAlgn val="ctr"/>
        <c:lblOffset val="100"/>
        <c:noMultiLvlLbl val="0"/>
      </c:catAx>
      <c:valAx>
        <c:axId val="17192285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de-DE"/>
          </a:p>
        </c:txPr>
        <c:crossAx val="1715657551"/>
        <c:crosses val="autoZero"/>
        <c:crossBetween val="between"/>
        <c:majorUnit val="0.1"/>
      </c:valAx>
      <c:spPr>
        <a:noFill/>
        <a:ln>
          <a:noFill/>
        </a:ln>
        <a:effectLst/>
      </c:spPr>
    </c:plotArea>
    <c:plotVisOnly val="1"/>
    <c:dispBlanksAs val="gap"/>
    <c:showDLblsOverMax val="0"/>
  </c:chart>
  <c:spPr>
    <a:solidFill>
      <a:schemeClr val="bg1"/>
    </a:solidFill>
    <a:ln w="3175" cap="flat" cmpd="sng" algn="ctr">
      <a:solidFill>
        <a:schemeClr val="accent2"/>
      </a:solidFill>
      <a:round/>
    </a:ln>
    <a:effectLst/>
  </c:spPr>
  <c:txPr>
    <a:bodyPr/>
    <a:lstStyle/>
    <a:p>
      <a:pPr>
        <a:defRPr sz="1200" b="1">
          <a:latin typeface="+mn-lt"/>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Arial" panose="020B0604020202020204" pitchFamily="34" charset="0"/>
              </a:defRPr>
            </a:pPr>
            <a:r>
              <a:rPr lang="de-DE" sz="1400"/>
              <a:t>7. Davon kann es zum Mittagessen </a:t>
            </a:r>
            <a:r>
              <a:rPr lang="de-DE" sz="1400" u="sng"/>
              <a:t>weniger</a:t>
            </a:r>
            <a:r>
              <a:rPr lang="de-DE" sz="1400"/>
              <a:t> geben... </a:t>
            </a:r>
          </a:p>
          <a:p>
            <a:pPr>
              <a:defRPr sz="1400"/>
            </a:pPr>
            <a:r>
              <a:rPr lang="de-DE" sz="1400" b="0"/>
              <a:t>(Mehrfachnennung möglich)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Arial" panose="020B0604020202020204" pitchFamily="34" charset="0"/>
            </a:defRPr>
          </a:pPr>
          <a:endParaRPr lang="de-DE"/>
        </a:p>
      </c:txPr>
    </c:title>
    <c:autoTitleDeleted val="0"/>
    <c:plotArea>
      <c:layout/>
      <c:barChart>
        <c:barDir val="col"/>
        <c:grouping val="clustered"/>
        <c:varyColors val="0"/>
        <c:ser>
          <c:idx val="1"/>
          <c:order val="1"/>
          <c:spPr>
            <a:solidFill>
              <a:srgbClr val="F8C36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'Frage 7'!$B$11:$B$20</c:f>
              <c:strCache>
                <c:ptCount val="10"/>
                <c:pt idx="0">
                  <c:v>Fleisch</c:v>
                </c:pt>
                <c:pt idx="1">
                  <c:v>Geflügel</c:v>
                </c:pt>
                <c:pt idx="2">
                  <c:v>Fisch</c:v>
                </c:pt>
                <c:pt idx="3">
                  <c:v>Gerichte ohne Fleisch</c:v>
                </c:pt>
                <c:pt idx="4">
                  <c:v>Kartoffeln, Reis und Nudeln</c:v>
                </c:pt>
                <c:pt idx="5">
                  <c:v>Gemüse</c:v>
                </c:pt>
                <c:pt idx="6">
                  <c:v>Salat oder Rohkost
(z. B. Karotten-Sticks)</c:v>
                </c:pt>
                <c:pt idx="7">
                  <c:v>Obst</c:v>
                </c:pt>
                <c:pt idx="8">
                  <c:v>Milch- und Milcherzeugnisse</c:v>
                </c:pt>
                <c:pt idx="9">
                  <c:v>Mineral- oder Trinkwasser</c:v>
                </c:pt>
              </c:strCache>
            </c:strRef>
          </c:cat>
          <c:val>
            <c:numRef>
              <c:f>'Frage 7'!$D$11:$D$20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E37-4FE5-B55A-0CF2E348A2E1}"/>
            </c:ext>
          </c:extLst>
        </c:ser>
        <c:dLbls>
          <c:showLegendKey val="0"/>
          <c:showVal val="0"/>
          <c:showCatName val="0"/>
          <c:showSerName val="0"/>
          <c:showPercent val="0"/>
          <c:showBubbleSize val="0"/>
        </c:dLbls>
        <c:gapWidth val="219"/>
        <c:overlap val="-27"/>
        <c:axId val="1715657551"/>
        <c:axId val="1719228543"/>
        <c:extLst>
          <c:ext xmlns:c15="http://schemas.microsoft.com/office/drawing/2012/chart" uri="{02D57815-91ED-43cb-92C2-25804820EDAC}">
            <c15:filteredBarSeries>
              <c15:ser>
                <c:idx val="0"/>
                <c:order val="0"/>
                <c:spPr>
                  <a:solidFill>
                    <a:schemeClr val="accent4">
                      <a:tint val="77000"/>
                    </a:schemeClr>
                  </a:solidFill>
                  <a:ln>
                    <a:noFill/>
                  </a:ln>
                  <a:effectLst/>
                </c:spPr>
                <c:invertIfNegative val="0"/>
                <c:cat>
                  <c:strRef>
                    <c:extLst>
                      <c:ext uri="{02D57815-91ED-43cb-92C2-25804820EDAC}">
                        <c15:formulaRef>
                          <c15:sqref>'Frage 7'!$B$11:$B$20</c15:sqref>
                        </c15:formulaRef>
                      </c:ext>
                    </c:extLst>
                    <c:strCache>
                      <c:ptCount val="10"/>
                      <c:pt idx="0">
                        <c:v>Fleisch</c:v>
                      </c:pt>
                      <c:pt idx="1">
                        <c:v>Geflügel</c:v>
                      </c:pt>
                      <c:pt idx="2">
                        <c:v>Fisch</c:v>
                      </c:pt>
                      <c:pt idx="3">
                        <c:v>Gerichte ohne Fleisch</c:v>
                      </c:pt>
                      <c:pt idx="4">
                        <c:v>Kartoffeln, Reis und Nudeln</c:v>
                      </c:pt>
                      <c:pt idx="5">
                        <c:v>Gemüse</c:v>
                      </c:pt>
                      <c:pt idx="6">
                        <c:v>Salat oder Rohkost
(z. B. Karotten-Sticks)</c:v>
                      </c:pt>
                      <c:pt idx="7">
                        <c:v>Obst</c:v>
                      </c:pt>
                      <c:pt idx="8">
                        <c:v>Milch- und Milcherzeugnisse</c:v>
                      </c:pt>
                      <c:pt idx="9">
                        <c:v>Mineral- oder Trinkwasser</c:v>
                      </c:pt>
                    </c:strCache>
                  </c:strRef>
                </c:cat>
                <c:val>
                  <c:numRef>
                    <c:extLst>
                      <c:ext uri="{02D57815-91ED-43cb-92C2-25804820EDAC}">
                        <c15:formulaRef>
                          <c15:sqref>'Frage 7'!$C$11:$C$20</c15:sqref>
                        </c15:formulaRef>
                      </c:ext>
                    </c:extLst>
                    <c:numCache>
                      <c:formatCode>General</c:formatCode>
                      <c:ptCount val="10"/>
                    </c:numCache>
                  </c:numRef>
                </c:val>
                <c:extLst>
                  <c:ext xmlns:c16="http://schemas.microsoft.com/office/drawing/2014/chart" uri="{C3380CC4-5D6E-409C-BE32-E72D297353CC}">
                    <c16:uniqueId val="{00000000-AF5E-401C-B8F8-2748D443CB7C}"/>
                  </c:ext>
                </c:extLst>
              </c15:ser>
            </c15:filteredBarSeries>
          </c:ext>
        </c:extLst>
      </c:barChart>
      <c:catAx>
        <c:axId val="171565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Arial" panose="020B0604020202020204" pitchFamily="34" charset="0"/>
              </a:defRPr>
            </a:pPr>
            <a:endParaRPr lang="de-DE"/>
          </a:p>
        </c:txPr>
        <c:crossAx val="1719228543"/>
        <c:crosses val="autoZero"/>
        <c:auto val="1"/>
        <c:lblAlgn val="ctr"/>
        <c:lblOffset val="100"/>
        <c:noMultiLvlLbl val="0"/>
      </c:catAx>
      <c:valAx>
        <c:axId val="17192285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de-DE"/>
          </a:p>
        </c:txPr>
        <c:crossAx val="1715657551"/>
        <c:crosses val="autoZero"/>
        <c:crossBetween val="between"/>
        <c:majorUnit val="0.1"/>
      </c:valAx>
      <c:spPr>
        <a:noFill/>
        <a:ln>
          <a:noFill/>
        </a:ln>
        <a:effectLst/>
      </c:spPr>
    </c:plotArea>
    <c:plotVisOnly val="1"/>
    <c:dispBlanksAs val="gap"/>
    <c:showDLblsOverMax val="0"/>
  </c:chart>
  <c:spPr>
    <a:solidFill>
      <a:schemeClr val="bg1"/>
    </a:solidFill>
    <a:ln w="9525" cap="flat" cmpd="sng" algn="ctr">
      <a:solidFill>
        <a:schemeClr val="accent2"/>
      </a:solidFill>
      <a:round/>
    </a:ln>
    <a:effectLst/>
  </c:spPr>
  <c:txPr>
    <a:bodyPr/>
    <a:lstStyle/>
    <a:p>
      <a:pPr>
        <a:defRPr sz="1200" b="1">
          <a:latin typeface="+mn-lt"/>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lgn="ctr">
              <a:defRPr sz="1400" b="1" i="0" u="none" strike="noStrike" kern="1200" spc="0" baseline="0">
                <a:solidFill>
                  <a:schemeClr val="tx1">
                    <a:lumMod val="65000"/>
                    <a:lumOff val="35000"/>
                  </a:schemeClr>
                </a:solidFill>
                <a:latin typeface="+mn-lt"/>
                <a:ea typeface="+mn-ea"/>
                <a:cs typeface="+mn-cs"/>
              </a:defRPr>
            </a:pPr>
            <a:r>
              <a:rPr lang="de-DE" sz="1400"/>
              <a:t>Frage 8: Die Portionen sind... </a:t>
            </a:r>
            <a:r>
              <a:rPr lang="de-DE" sz="1400" b="0"/>
              <a:t>(Einfachnennung)</a:t>
            </a:r>
          </a:p>
        </c:rich>
      </c:tx>
      <c:layout>
        <c:manualLayout>
          <c:xMode val="edge"/>
          <c:yMode val="edge"/>
          <c:x val="0.20006887517621552"/>
          <c:y val="3.9226072133300011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solidFill>
              <a:srgbClr val="F8C364"/>
            </a:solidFill>
          </c:spPr>
          <c:dPt>
            <c:idx val="0"/>
            <c:bubble3D val="0"/>
            <c:spPr>
              <a:solidFill>
                <a:srgbClr val="EF8D4B"/>
              </a:solidFill>
              <a:ln w="19050">
                <a:solidFill>
                  <a:schemeClr val="lt1"/>
                </a:solidFill>
              </a:ln>
              <a:effectLst/>
            </c:spPr>
            <c:extLst>
              <c:ext xmlns:c16="http://schemas.microsoft.com/office/drawing/2014/chart" uri="{C3380CC4-5D6E-409C-BE32-E72D297353CC}">
                <c16:uniqueId val="{00000001-8F83-439C-92D2-AFC64FAC4444}"/>
              </c:ext>
            </c:extLst>
          </c:dPt>
          <c:dPt>
            <c:idx val="1"/>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3-8F83-439C-92D2-AFC64FAC4444}"/>
              </c:ext>
            </c:extLst>
          </c:dPt>
          <c:dPt>
            <c:idx val="2"/>
            <c:bubble3D val="0"/>
            <c:spPr>
              <a:solidFill>
                <a:srgbClr val="F8C364"/>
              </a:solidFill>
              <a:ln w="19050">
                <a:solidFill>
                  <a:schemeClr val="lt1"/>
                </a:solidFill>
              </a:ln>
              <a:effectLst/>
            </c:spPr>
            <c:extLst>
              <c:ext xmlns:c16="http://schemas.microsoft.com/office/drawing/2014/chart" uri="{C3380CC4-5D6E-409C-BE32-E72D297353CC}">
                <c16:uniqueId val="{00000005-8F83-439C-92D2-AFC64FAC4444}"/>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8'!$B$11:$B$13</c:f>
              <c:strCache>
                <c:ptCount val="3"/>
                <c:pt idx="0">
                  <c:v>zu groß</c:v>
                </c:pt>
                <c:pt idx="1">
                  <c:v>genau richtig</c:v>
                </c:pt>
                <c:pt idx="2">
                  <c:v>zu klein</c:v>
                </c:pt>
              </c:strCache>
            </c:strRef>
          </c:cat>
          <c:val>
            <c:numRef>
              <c:f>'Frage 8'!$C$11:$C$13</c:f>
              <c:numCache>
                <c:formatCode>General</c:formatCode>
                <c:ptCount val="3"/>
              </c:numCache>
            </c:numRef>
          </c:val>
          <c:extLst>
            <c:ext xmlns:c16="http://schemas.microsoft.com/office/drawing/2014/chart" uri="{C3380CC4-5D6E-409C-BE32-E72D297353CC}">
              <c16:uniqueId val="{00000006-8F83-439C-92D2-AFC64FAC4444}"/>
            </c:ext>
          </c:extLst>
        </c:ser>
        <c:ser>
          <c:idx val="1"/>
          <c:order val="1"/>
          <c:dPt>
            <c:idx val="0"/>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8-8F83-439C-92D2-AFC64FAC4444}"/>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A-8F83-439C-92D2-AFC64FAC4444}"/>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C-8F83-439C-92D2-AFC64FAC4444}"/>
              </c:ext>
            </c:extLst>
          </c:dPt>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'Frage 8'!$B$11:$B$13</c:f>
              <c:strCache>
                <c:ptCount val="3"/>
                <c:pt idx="0">
                  <c:v>zu groß</c:v>
                </c:pt>
                <c:pt idx="1">
                  <c:v>genau richtig</c:v>
                </c:pt>
                <c:pt idx="2">
                  <c:v>zu klein</c:v>
                </c:pt>
              </c:strCache>
            </c:strRef>
          </c:cat>
          <c:val>
            <c:numRef>
              <c:f>'Frage 8'!$D$11:$D$13</c:f>
              <c:numCache>
                <c:formatCode>0%</c:formatCode>
                <c:ptCount val="3"/>
                <c:pt idx="0">
                  <c:v>0</c:v>
                </c:pt>
                <c:pt idx="1">
                  <c:v>0</c:v>
                </c:pt>
                <c:pt idx="2">
                  <c:v>0</c:v>
                </c:pt>
              </c:numCache>
            </c:numRef>
          </c:val>
          <c:extLst>
            <c:ext xmlns:c16="http://schemas.microsoft.com/office/drawing/2014/chart" uri="{C3380CC4-5D6E-409C-BE32-E72D297353CC}">
              <c16:uniqueId val="{0000000D-8F83-439C-92D2-AFC64FAC444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2.8705870160654245E-2"/>
          <c:y val="0.764108780992382"/>
          <c:w val="0.93154649708641168"/>
          <c:h val="0.2131830661549286"/>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2"/>
      </a:solidFill>
      <a:round/>
    </a:ln>
    <a:effectLst/>
  </c:spPr>
  <c:txPr>
    <a:bodyPr/>
    <a:lstStyle/>
    <a:p>
      <a:pPr>
        <a:defRPr sz="1100" b="1"/>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Arial" panose="020B0604020202020204" pitchFamily="34" charset="0"/>
              </a:defRPr>
            </a:pPr>
            <a:r>
              <a:rPr lang="de-DE" sz="1400"/>
              <a:t>9. Wie zutreffend sind für dich folgende Aussagen zum Essen in der Mensa? </a:t>
            </a:r>
            <a:br>
              <a:rPr lang="de-DE" sz="1400"/>
            </a:br>
            <a:r>
              <a:rPr lang="de-DE" sz="1400"/>
              <a:t>Das Essen… </a:t>
            </a:r>
            <a:r>
              <a:rPr lang="de-DE" sz="1400" b="0"/>
              <a:t>(Einfachnennung pro Zeile)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Arial" panose="020B0604020202020204" pitchFamily="34" charset="0"/>
            </a:defRPr>
          </a:pPr>
          <a:endParaRPr lang="de-DE"/>
        </a:p>
      </c:txPr>
    </c:title>
    <c:autoTitleDeleted val="0"/>
    <c:plotArea>
      <c:layout/>
      <c:barChart>
        <c:barDir val="bar"/>
        <c:grouping val="percentStacked"/>
        <c:varyColors val="0"/>
        <c:ser>
          <c:idx val="0"/>
          <c:order val="0"/>
          <c:tx>
            <c:strRef>
              <c:f>'Frage 9'!$C$11</c:f>
              <c:strCache>
                <c:ptCount val="1"/>
                <c:pt idx="0">
                  <c:v>J</c:v>
                </c:pt>
              </c:strCache>
            </c:strRef>
          </c:tx>
          <c:spPr>
            <a:solidFill>
              <a:srgbClr val="F8C364"/>
            </a:solidFill>
            <a:ln>
              <a:noFill/>
            </a:ln>
            <a:effectLst/>
          </c:spPr>
          <c:invertIfNegative val="0"/>
          <c:dLbls>
            <c:dLbl>
              <c:idx val="0"/>
              <c:tx>
                <c:rich>
                  <a:bodyPr/>
                  <a:lstStyle/>
                  <a:p>
                    <a:fld id="{EC8A8A7A-D4D5-4925-8991-51D1D1D0C456}"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08C-48D9-A1A8-D69DEBFFF3F4}"/>
                </c:ext>
              </c:extLst>
            </c:dLbl>
            <c:dLbl>
              <c:idx val="1"/>
              <c:tx>
                <c:rich>
                  <a:bodyPr/>
                  <a:lstStyle/>
                  <a:p>
                    <a:fld id="{F73916A2-9E9B-4825-9531-C870D14FEEC1}"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08C-48D9-A1A8-D69DEBFFF3F4}"/>
                </c:ext>
              </c:extLst>
            </c:dLbl>
            <c:dLbl>
              <c:idx val="2"/>
              <c:tx>
                <c:rich>
                  <a:bodyPr/>
                  <a:lstStyle/>
                  <a:p>
                    <a:fld id="{B96A62C5-C3CD-4C81-8623-08958674493A}"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08C-48D9-A1A8-D69DEBFFF3F4}"/>
                </c:ext>
              </c:extLst>
            </c:dLbl>
            <c:dLbl>
              <c:idx val="3"/>
              <c:tx>
                <c:rich>
                  <a:bodyPr/>
                  <a:lstStyle/>
                  <a:p>
                    <a:fld id="{718A33A5-1B52-4B1D-93B9-6531C242FA7B}"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08C-48D9-A1A8-D69DEBFFF3F4}"/>
                </c:ext>
              </c:extLst>
            </c:dLbl>
            <c:dLbl>
              <c:idx val="4"/>
              <c:tx>
                <c:rich>
                  <a:bodyPr/>
                  <a:lstStyle/>
                  <a:p>
                    <a:fld id="{131C1928-3AF2-43FE-ADA6-9262C2A4B95D}"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08C-48D9-A1A8-D69DEBFFF3F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'Frage 9'!$B$12:$B$16</c:f>
              <c:strCache>
                <c:ptCount val="5"/>
                <c:pt idx="0">
                  <c:v>ist gut gewürzt</c:v>
                </c:pt>
                <c:pt idx="1">
                  <c:v>ist warm, wenn es auf den Teller kommt</c:v>
                </c:pt>
                <c:pt idx="2">
                  <c:v>riecht lecker</c:v>
                </c:pt>
                <c:pt idx="3">
                  <c:v>sieht lecker aus</c:v>
                </c:pt>
                <c:pt idx="4">
                  <c:v>ist abwechslungsreich</c:v>
                </c:pt>
              </c:strCache>
            </c:strRef>
          </c:cat>
          <c:val>
            <c:numRef>
              <c:f>'Frage 9'!$C$12:$C$16</c:f>
              <c:numCache>
                <c:formatCode>General</c:formatCode>
                <c:ptCount val="5"/>
              </c:numCache>
            </c:numRef>
          </c:val>
          <c:extLst>
            <c:ext xmlns:c15="http://schemas.microsoft.com/office/drawing/2012/chart" uri="{02D57815-91ED-43cb-92C2-25804820EDAC}">
              <c15:datalabelsRange>
                <c15:f>'Frage 9'!$D$12:$D$16</c15:f>
                <c15:dlblRangeCache>
                  <c:ptCount val="5"/>
                  <c:pt idx="0">
                    <c:v>0%</c:v>
                  </c:pt>
                  <c:pt idx="1">
                    <c:v>0%</c:v>
                  </c:pt>
                  <c:pt idx="2">
                    <c:v>0%</c:v>
                  </c:pt>
                  <c:pt idx="3">
                    <c:v>0%</c:v>
                  </c:pt>
                  <c:pt idx="4">
                    <c:v>0%</c:v>
                  </c:pt>
                </c15:dlblRangeCache>
              </c15:datalabelsRange>
            </c:ext>
            <c:ext xmlns:c16="http://schemas.microsoft.com/office/drawing/2014/chart" uri="{C3380CC4-5D6E-409C-BE32-E72D297353CC}">
              <c16:uniqueId val="{0000000A-C08C-48D9-A1A8-D69DEBFFF3F4}"/>
            </c:ext>
          </c:extLst>
        </c:ser>
        <c:ser>
          <c:idx val="3"/>
          <c:order val="2"/>
          <c:tx>
            <c:strRef>
              <c:f>'Frage 9'!$F$11</c:f>
              <c:strCache>
                <c:ptCount val="1"/>
                <c:pt idx="0">
                  <c:v>K</c:v>
                </c:pt>
              </c:strCache>
            </c:strRef>
          </c:tx>
          <c:spPr>
            <a:solidFill>
              <a:srgbClr val="EF8D4B"/>
            </a:solidFill>
            <a:ln>
              <a:noFill/>
            </a:ln>
            <a:effectLst/>
          </c:spPr>
          <c:invertIfNegative val="0"/>
          <c:dLbls>
            <c:dLbl>
              <c:idx val="0"/>
              <c:tx>
                <c:rich>
                  <a:bodyPr/>
                  <a:lstStyle/>
                  <a:p>
                    <a:fld id="{4C0C4A41-7022-4AC6-BA17-9E7C2354160D}"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C08C-48D9-A1A8-D69DEBFFF3F4}"/>
                </c:ext>
              </c:extLst>
            </c:dLbl>
            <c:dLbl>
              <c:idx val="1"/>
              <c:tx>
                <c:rich>
                  <a:bodyPr/>
                  <a:lstStyle/>
                  <a:p>
                    <a:fld id="{F466C4A9-4950-4C77-AEB9-DE56D5B3A354}"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C08C-48D9-A1A8-D69DEBFFF3F4}"/>
                </c:ext>
              </c:extLst>
            </c:dLbl>
            <c:dLbl>
              <c:idx val="2"/>
              <c:tx>
                <c:rich>
                  <a:bodyPr/>
                  <a:lstStyle/>
                  <a:p>
                    <a:fld id="{7C5AC0FF-2074-4A92-8051-56BE29C51E35}"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C08C-48D9-A1A8-D69DEBFFF3F4}"/>
                </c:ext>
              </c:extLst>
            </c:dLbl>
            <c:dLbl>
              <c:idx val="3"/>
              <c:tx>
                <c:rich>
                  <a:bodyPr/>
                  <a:lstStyle/>
                  <a:p>
                    <a:fld id="{1FAFC128-DF15-4C9B-9037-EF9E220F67AF}"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C08C-48D9-A1A8-D69DEBFFF3F4}"/>
                </c:ext>
              </c:extLst>
            </c:dLbl>
            <c:dLbl>
              <c:idx val="4"/>
              <c:tx>
                <c:rich>
                  <a:bodyPr/>
                  <a:lstStyle/>
                  <a:p>
                    <a:fld id="{7252772A-B1B8-463A-97C4-3CF1952B9C1B}"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C08C-48D9-A1A8-D69DEBFFF3F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'Frage 9'!$B$12:$B$16</c:f>
              <c:strCache>
                <c:ptCount val="5"/>
                <c:pt idx="0">
                  <c:v>ist gut gewürzt</c:v>
                </c:pt>
                <c:pt idx="1">
                  <c:v>ist warm, wenn es auf den Teller kommt</c:v>
                </c:pt>
                <c:pt idx="2">
                  <c:v>riecht lecker</c:v>
                </c:pt>
                <c:pt idx="3">
                  <c:v>sieht lecker aus</c:v>
                </c:pt>
                <c:pt idx="4">
                  <c:v>ist abwechslungsreich</c:v>
                </c:pt>
              </c:strCache>
            </c:strRef>
          </c:cat>
          <c:val>
            <c:numRef>
              <c:f>'Frage 9'!$F$12:$F$16</c:f>
              <c:numCache>
                <c:formatCode>General</c:formatCode>
                <c:ptCount val="5"/>
              </c:numCache>
            </c:numRef>
          </c:val>
          <c:extLst>
            <c:ext xmlns:c15="http://schemas.microsoft.com/office/drawing/2012/chart" uri="{02D57815-91ED-43cb-92C2-25804820EDAC}">
              <c15:datalabelsRange>
                <c15:f>'Frage 9'!$G$12:$G$16</c15:f>
                <c15:dlblRangeCache>
                  <c:ptCount val="5"/>
                  <c:pt idx="0">
                    <c:v>0%</c:v>
                  </c:pt>
                  <c:pt idx="1">
                    <c:v>0%</c:v>
                  </c:pt>
                  <c:pt idx="2">
                    <c:v>0%</c:v>
                  </c:pt>
                  <c:pt idx="3">
                    <c:v>0%</c:v>
                  </c:pt>
                  <c:pt idx="4">
                    <c:v>0%</c:v>
                  </c:pt>
                </c15:dlblRangeCache>
              </c15:datalabelsRange>
            </c:ext>
            <c:ext xmlns:c16="http://schemas.microsoft.com/office/drawing/2014/chart" uri="{C3380CC4-5D6E-409C-BE32-E72D297353CC}">
              <c16:uniqueId val="{00000028-C08C-48D9-A1A8-D69DEBFFF3F4}"/>
            </c:ext>
          </c:extLst>
        </c:ser>
        <c:ser>
          <c:idx val="6"/>
          <c:order val="5"/>
          <c:tx>
            <c:strRef>
              <c:f>'Frage 9'!$I$11</c:f>
              <c:strCache>
                <c:ptCount val="1"/>
                <c:pt idx="0">
                  <c:v>L</c:v>
                </c:pt>
              </c:strCache>
            </c:strRef>
          </c:tx>
          <c:spPr>
            <a:solidFill>
              <a:schemeClr val="accent4">
                <a:lumMod val="20000"/>
                <a:lumOff val="80000"/>
              </a:schemeClr>
            </a:solidFill>
            <a:ln>
              <a:noFill/>
            </a:ln>
            <a:effectLst/>
          </c:spPr>
          <c:invertIfNegative val="0"/>
          <c:dLbls>
            <c:dLbl>
              <c:idx val="0"/>
              <c:tx>
                <c:rich>
                  <a:bodyPr/>
                  <a:lstStyle/>
                  <a:p>
                    <a:fld id="{7EC559E4-3164-46A6-BE18-CC2A1191675B}"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C08C-48D9-A1A8-D69DEBFFF3F4}"/>
                </c:ext>
              </c:extLst>
            </c:dLbl>
            <c:dLbl>
              <c:idx val="1"/>
              <c:tx>
                <c:rich>
                  <a:bodyPr/>
                  <a:lstStyle/>
                  <a:p>
                    <a:fld id="{7A52164D-C047-4233-8416-E068A44FD687}"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C08C-48D9-A1A8-D69DEBFFF3F4}"/>
                </c:ext>
              </c:extLst>
            </c:dLbl>
            <c:dLbl>
              <c:idx val="2"/>
              <c:tx>
                <c:rich>
                  <a:bodyPr/>
                  <a:lstStyle/>
                  <a:p>
                    <a:fld id="{367D4A76-8385-4B31-939A-804CA6853BD1}"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C08C-48D9-A1A8-D69DEBFFF3F4}"/>
                </c:ext>
              </c:extLst>
            </c:dLbl>
            <c:dLbl>
              <c:idx val="3"/>
              <c:tx>
                <c:rich>
                  <a:bodyPr/>
                  <a:lstStyle/>
                  <a:p>
                    <a:fld id="{C0BFCB20-A2B7-4ED0-B38E-A89F2D0CC03A}"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C08C-48D9-A1A8-D69DEBFFF3F4}"/>
                </c:ext>
              </c:extLst>
            </c:dLbl>
            <c:dLbl>
              <c:idx val="4"/>
              <c:tx>
                <c:rich>
                  <a:bodyPr/>
                  <a:lstStyle/>
                  <a:p>
                    <a:fld id="{DF86D8EF-B56B-4CCC-ABA3-6614E5ACF446}"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C08C-48D9-A1A8-D69DEBFFF3F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'Frage 9'!$B$12:$B$16</c:f>
              <c:strCache>
                <c:ptCount val="5"/>
                <c:pt idx="0">
                  <c:v>ist gut gewürzt</c:v>
                </c:pt>
                <c:pt idx="1">
                  <c:v>ist warm, wenn es auf den Teller kommt</c:v>
                </c:pt>
                <c:pt idx="2">
                  <c:v>riecht lecker</c:v>
                </c:pt>
                <c:pt idx="3">
                  <c:v>sieht lecker aus</c:v>
                </c:pt>
                <c:pt idx="4">
                  <c:v>ist abwechslungsreich</c:v>
                </c:pt>
              </c:strCache>
            </c:strRef>
          </c:cat>
          <c:val>
            <c:numRef>
              <c:f>'Frage 9'!$I$12:$I$16</c:f>
              <c:numCache>
                <c:formatCode>General</c:formatCode>
                <c:ptCount val="5"/>
              </c:numCache>
            </c:numRef>
          </c:val>
          <c:extLst>
            <c:ext xmlns:c15="http://schemas.microsoft.com/office/drawing/2012/chart" uri="{02D57815-91ED-43cb-92C2-25804820EDAC}">
              <c15:datalabelsRange>
                <c15:f>'Frage 9'!$J$12:$J$16</c15:f>
                <c15:dlblRangeCache>
                  <c:ptCount val="5"/>
                  <c:pt idx="0">
                    <c:v>0%</c:v>
                  </c:pt>
                  <c:pt idx="1">
                    <c:v>0%</c:v>
                  </c:pt>
                  <c:pt idx="2">
                    <c:v>0%</c:v>
                  </c:pt>
                  <c:pt idx="3">
                    <c:v>0%</c:v>
                  </c:pt>
                  <c:pt idx="4">
                    <c:v>0%</c:v>
                  </c:pt>
                </c15:dlblRangeCache>
              </c15:datalabelsRange>
            </c:ext>
            <c:ext xmlns:c16="http://schemas.microsoft.com/office/drawing/2014/chart" uri="{C3380CC4-5D6E-409C-BE32-E72D297353CC}">
              <c16:uniqueId val="{0000002B-C08C-48D9-A1A8-D69DEBFFF3F4}"/>
            </c:ext>
          </c:extLst>
        </c:ser>
        <c:dLbls>
          <c:dLblPos val="ctr"/>
          <c:showLegendKey val="0"/>
          <c:showVal val="1"/>
          <c:showCatName val="0"/>
          <c:showSerName val="0"/>
          <c:showPercent val="0"/>
          <c:showBubbleSize val="0"/>
        </c:dLbls>
        <c:gapWidth val="150"/>
        <c:overlap val="100"/>
        <c:axId val="257539119"/>
        <c:axId val="251735119"/>
        <c:extLst>
          <c:ext xmlns:c15="http://schemas.microsoft.com/office/drawing/2012/chart" uri="{02D57815-91ED-43cb-92C2-25804820EDAC}">
            <c15:filteredBarSeries>
              <c15:ser>
                <c:idx val="2"/>
                <c:order val="1"/>
                <c:tx>
                  <c:strRef>
                    <c:extLst>
                      <c:ext uri="{02D57815-91ED-43cb-92C2-25804820EDAC}">
                        <c15:formulaRef>
                          <c15:sqref>'Frage 9'!$E$11</c15:sqref>
                        </c15:formulaRef>
                      </c:ext>
                    </c:extLst>
                    <c:strCache>
                      <c:ptCount val="1"/>
                    </c:strCache>
                  </c:strRef>
                </c:tx>
                <c:spPr>
                  <a:solidFill>
                    <a:schemeClr val="accent4">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c:ext uri="{02D57815-91ED-43cb-92C2-25804820EDAC}">
                        <c15:formulaRef>
                          <c15:sqref>'Frage 9'!$E$12:$E$16</c15:sqref>
                        </c15:formulaRef>
                      </c:ext>
                    </c:extLst>
                    <c:numCache>
                      <c:formatCode>General</c:formatCode>
                      <c:ptCount val="5"/>
                    </c:numCache>
                  </c:numRef>
                </c:val>
                <c:extLst>
                  <c:ext xmlns:c16="http://schemas.microsoft.com/office/drawing/2014/chart" uri="{C3380CC4-5D6E-409C-BE32-E72D297353CC}">
                    <c16:uniqueId val="{00000027-C08C-48D9-A1A8-D69DEBFFF3F4}"/>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'Frage 9'!$G$11</c15:sqref>
                        </c15:formulaRef>
                      </c:ext>
                    </c:extLst>
                    <c:strCache>
                      <c:ptCount val="1"/>
                    </c:strCache>
                  </c:strRef>
                </c:tx>
                <c:spPr>
                  <a:solidFill>
                    <a:schemeClr val="accent4">
                      <a:tint val="8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9'!$G$12:$G$16</c15:sqref>
                        </c15:formulaRef>
                      </c:ext>
                    </c:extLst>
                    <c:numCache>
                      <c:formatCode>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9-C08C-48D9-A1A8-D69DEBFFF3F4}"/>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'Frage 9'!$H$11</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9'!$H$12:$H$16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2A-C08C-48D9-A1A8-D69DEBFFF3F4}"/>
                  </c:ext>
                </c:extLst>
              </c15:ser>
            </c15:filteredBarSeries>
            <c15:filteredBarSeries>
              <c15:ser>
                <c:idx val="7"/>
                <c:order val="6"/>
                <c:tx>
                  <c:strRef>
                    <c:extLst xmlns:c15="http://schemas.microsoft.com/office/drawing/2012/chart">
                      <c:ext xmlns:c15="http://schemas.microsoft.com/office/drawing/2012/chart" uri="{02D57815-91ED-43cb-92C2-25804820EDAC}">
                        <c15:formulaRef>
                          <c15:sqref>'Frage 9'!$J$11</c15:sqref>
                        </c15:formulaRef>
                      </c:ext>
                    </c:extLst>
                    <c:strCache>
                      <c:ptCount val="1"/>
                    </c:strCache>
                  </c:strRef>
                </c:tx>
                <c:spPr>
                  <a:solidFill>
                    <a:schemeClr val="accent4">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9'!$J$12:$J$16</c15:sqref>
                        </c15:formulaRef>
                      </c:ext>
                    </c:extLst>
                    <c:numCache>
                      <c:formatCode>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C-C08C-48D9-A1A8-D69DEBFFF3F4}"/>
                  </c:ext>
                </c:extLst>
              </c15:ser>
            </c15:filteredBarSeries>
            <c15:filteredBarSeries>
              <c15:ser>
                <c:idx val="8"/>
                <c:order val="7"/>
                <c:tx>
                  <c:strRef>
                    <c:extLst xmlns:c15="http://schemas.microsoft.com/office/drawing/2012/chart">
                      <c:ext xmlns:c15="http://schemas.microsoft.com/office/drawing/2012/chart" uri="{02D57815-91ED-43cb-92C2-25804820EDAC}">
                        <c15:formulaRef>
                          <c15:sqref>'Frage 9'!$K$11</c15:sqref>
                        </c15:formulaRef>
                      </c:ext>
                    </c:extLst>
                    <c:strCache>
                      <c:ptCount val="1"/>
                    </c:strCache>
                  </c:strRef>
                </c:tx>
                <c:spPr>
                  <a:solidFill>
                    <a:schemeClr val="accent4">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9'!$K$12:$K$16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2D-C08C-48D9-A1A8-D69DEBFFF3F4}"/>
                  </c:ext>
                </c:extLst>
              </c15:ser>
            </c15:filteredBarSeries>
            <c15:filteredBarSeries>
              <c15:ser>
                <c:idx val="9"/>
                <c:order val="8"/>
                <c:tx>
                  <c:strRef>
                    <c:extLst xmlns:c15="http://schemas.microsoft.com/office/drawing/2012/chart">
                      <c:ext xmlns:c15="http://schemas.microsoft.com/office/drawing/2012/chart" uri="{02D57815-91ED-43cb-92C2-25804820EDAC}">
                        <c15:formulaRef>
                          <c15:sqref>'Frage 9'!$L$11</c15:sqref>
                        </c15:formulaRef>
                      </c:ext>
                    </c:extLst>
                    <c:strCache>
                      <c:ptCount val="1"/>
                      <c:pt idx="0">
                        <c:v>Gesamt</c:v>
                      </c:pt>
                    </c:strCache>
                  </c:strRef>
                </c:tx>
                <c:spPr>
                  <a:solidFill>
                    <a:schemeClr val="accent4">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9'!$L$12:$L$16</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E-C08C-48D9-A1A8-D69DEBFFF3F4}"/>
                  </c:ext>
                </c:extLst>
              </c15:ser>
            </c15:filteredBarSeries>
            <c15:filteredBarSeries>
              <c15:ser>
                <c:idx val="10"/>
                <c:order val="9"/>
                <c:tx>
                  <c:strRef>
                    <c:extLst xmlns:c15="http://schemas.microsoft.com/office/drawing/2012/chart">
                      <c:ext xmlns:c15="http://schemas.microsoft.com/office/drawing/2012/chart" uri="{02D57815-91ED-43cb-92C2-25804820EDAC}">
                        <c15:formulaRef>
                          <c15:sqref>'Frage 9'!$M$11</c15:sqref>
                        </c15:formulaRef>
                      </c:ext>
                    </c:extLst>
                    <c:strCache>
                      <c:ptCount val="1"/>
                    </c:strCache>
                  </c:strRef>
                </c:tx>
                <c:spPr>
                  <a:solidFill>
                    <a:schemeClr val="accent4">
                      <a:shade val="4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'Frage 9'!$B$12:$B$16</c15:sqref>
                        </c15:formulaRef>
                      </c:ext>
                    </c:extLst>
                    <c:strCache>
                      <c:ptCount val="5"/>
                      <c:pt idx="0">
                        <c:v>ist gut gewürzt</c:v>
                      </c:pt>
                      <c:pt idx="1">
                        <c:v>ist warm, wenn es auf den Teller kommt</c:v>
                      </c:pt>
                      <c:pt idx="2">
                        <c:v>riecht lecker</c:v>
                      </c:pt>
                      <c:pt idx="3">
                        <c:v>sieht lecker aus</c:v>
                      </c:pt>
                      <c:pt idx="4">
                        <c:v>ist abwechslungsreich</c:v>
                      </c:pt>
                    </c:strCache>
                  </c:strRef>
                </c:cat>
                <c:val>
                  <c:numRef>
                    <c:extLst xmlns:c15="http://schemas.microsoft.com/office/drawing/2012/chart">
                      <c:ext xmlns:c15="http://schemas.microsoft.com/office/drawing/2012/chart" uri="{02D57815-91ED-43cb-92C2-25804820EDAC}">
                        <c15:formulaRef>
                          <c15:sqref>'Frage 9'!$M$12:$M$16</c15:sqref>
                        </c15:formulaRef>
                      </c:ext>
                    </c:extLst>
                    <c:numCache>
                      <c:formatCode>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F-C08C-48D9-A1A8-D69DEBFFF3F4}"/>
                  </c:ext>
                </c:extLst>
              </c15:ser>
            </c15:filteredBarSeries>
          </c:ext>
        </c:extLst>
      </c:barChart>
      <c:catAx>
        <c:axId val="25753911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de-DE"/>
          </a:p>
        </c:txPr>
        <c:crossAx val="251735119"/>
        <c:crosses val="autoZero"/>
        <c:auto val="1"/>
        <c:lblAlgn val="ctr"/>
        <c:lblOffset val="100"/>
        <c:noMultiLvlLbl val="0"/>
      </c:catAx>
      <c:valAx>
        <c:axId val="251735119"/>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de-DE"/>
          </a:p>
        </c:txPr>
        <c:crossAx val="257539119"/>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2000" b="0" i="0" u="none" strike="noStrike" kern="1200" baseline="0">
                <a:solidFill>
                  <a:srgbClr val="00B050"/>
                </a:solidFill>
                <a:latin typeface="Wingdings" panose="05000000000000000000" pitchFamily="2" charset="2"/>
                <a:ea typeface="+mn-ea"/>
                <a:cs typeface="Arial" panose="020B0604020202020204" pitchFamily="34" charset="0"/>
              </a:defRPr>
            </a:pPr>
            <a:endParaRPr lang="de-DE"/>
          </a:p>
        </c:txPr>
      </c:legendEntry>
      <c:legendEntry>
        <c:idx val="1"/>
        <c:txPr>
          <a:bodyPr rot="0" spcFirstLastPara="1" vertOverflow="ellipsis" vert="horz" wrap="square" anchor="ctr" anchorCtr="1"/>
          <a:lstStyle/>
          <a:p>
            <a:pPr>
              <a:defRPr sz="2000" b="0" i="0" u="none" strike="noStrike" kern="1200" baseline="0">
                <a:solidFill>
                  <a:schemeClr val="accent4"/>
                </a:solidFill>
                <a:latin typeface="Wingdings" panose="05000000000000000000" pitchFamily="2" charset="2"/>
                <a:ea typeface="+mn-ea"/>
                <a:cs typeface="Arial" panose="020B0604020202020204" pitchFamily="34" charset="0"/>
              </a:defRPr>
            </a:pPr>
            <a:endParaRPr lang="de-DE"/>
          </a:p>
        </c:txPr>
      </c:legendEntry>
      <c:legendEntry>
        <c:idx val="2"/>
        <c:txPr>
          <a:bodyPr rot="0" spcFirstLastPara="1" vertOverflow="ellipsis" vert="horz" wrap="square" anchor="ctr" anchorCtr="1"/>
          <a:lstStyle/>
          <a:p>
            <a:pPr>
              <a:defRPr sz="2000" b="0" i="0" u="none" strike="noStrike" kern="1200" baseline="0">
                <a:solidFill>
                  <a:srgbClr val="FF0000"/>
                </a:solidFill>
                <a:latin typeface="Wingdings" panose="05000000000000000000" pitchFamily="2" charset="2"/>
                <a:ea typeface="+mn-ea"/>
                <a:cs typeface="Arial" panose="020B0604020202020204" pitchFamily="34" charset="0"/>
              </a:defRPr>
            </a:pPr>
            <a:endParaRPr lang="de-DE"/>
          </a:p>
        </c:txPr>
      </c:legendEntry>
      <c:layout>
        <c:manualLayout>
          <c:xMode val="edge"/>
          <c:yMode val="edge"/>
          <c:x val="0.47500469221267289"/>
          <c:y val="0.8952706553280011"/>
          <c:w val="0.3181691794237243"/>
          <c:h val="8.236165559143164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Wingdings" panose="05000000000000000000" pitchFamily="2" charset="2"/>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2"/>
      </a:solidFill>
      <a:round/>
    </a:ln>
    <a:effectLst/>
  </c:spPr>
  <c:txPr>
    <a:bodyPr/>
    <a:lstStyle/>
    <a:p>
      <a:pPr>
        <a:defRPr sz="1200" b="1">
          <a:latin typeface="+mn-lt"/>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Reversed" id="24">
  <a:schemeClr val="accent4"/>
</cs:colorStyle>
</file>

<file path=xl/charts/colors10.xml><?xml version="1.0" encoding="utf-8"?>
<cs:colorStyle xmlns:cs="http://schemas.microsoft.com/office/drawing/2012/chartStyle" xmlns:a="http://schemas.openxmlformats.org/drawingml/2006/main" meth="withinLinearReversed" id="24">
  <a:schemeClr val="accent4"/>
</cs:colorStyle>
</file>

<file path=xl/charts/colors11.xml><?xml version="1.0" encoding="utf-8"?>
<cs:colorStyle xmlns:cs="http://schemas.microsoft.com/office/drawing/2012/chartStyle" xmlns:a="http://schemas.openxmlformats.org/drawingml/2006/main" meth="withinLinearReversed" id="24">
  <a:schemeClr val="accent4"/>
</cs:colorStyle>
</file>

<file path=xl/charts/colors12.xml><?xml version="1.0" encoding="utf-8"?>
<cs:colorStyle xmlns:cs="http://schemas.microsoft.com/office/drawing/2012/chartStyle" xmlns:a="http://schemas.openxmlformats.org/drawingml/2006/main" meth="withinLinearReversed" id="24">
  <a:schemeClr val="accent4"/>
</cs:colorStyle>
</file>

<file path=xl/charts/colors13.xml><?xml version="1.0" encoding="utf-8"?>
<cs:colorStyle xmlns:cs="http://schemas.microsoft.com/office/drawing/2012/chartStyle" xmlns:a="http://schemas.openxmlformats.org/drawingml/2006/main" meth="withinLinearReversed" id="24">
  <a:schemeClr val="accent4"/>
</cs:colorStyle>
</file>

<file path=xl/charts/colors14.xml><?xml version="1.0" encoding="utf-8"?>
<cs:colorStyle xmlns:cs="http://schemas.microsoft.com/office/drawing/2012/chartStyle" xmlns:a="http://schemas.openxmlformats.org/drawingml/2006/main" meth="withinLinearReversed" id="24">
  <a:schemeClr val="accent4"/>
</cs:colorStyle>
</file>

<file path=xl/charts/colors15.xml><?xml version="1.0" encoding="utf-8"?>
<cs:colorStyle xmlns:cs="http://schemas.microsoft.com/office/drawing/2012/chartStyle" xmlns:a="http://schemas.openxmlformats.org/drawingml/2006/main" meth="withinLinearReversed" id="24">
  <a:schemeClr val="accent4"/>
</cs:colorStyle>
</file>

<file path=xl/charts/colors16.xml><?xml version="1.0" encoding="utf-8"?>
<cs:colorStyle xmlns:cs="http://schemas.microsoft.com/office/drawing/2012/chartStyle" xmlns:a="http://schemas.openxmlformats.org/drawingml/2006/main" meth="withinLinearReversed" id="24">
  <a:schemeClr val="accent4"/>
</cs:colorStyle>
</file>

<file path=xl/charts/colors17.xml><?xml version="1.0" encoding="utf-8"?>
<cs:colorStyle xmlns:cs="http://schemas.microsoft.com/office/drawing/2012/chartStyle" xmlns:a="http://schemas.openxmlformats.org/drawingml/2006/main" meth="withinLinearReversed" id="24">
  <a:schemeClr val="accent4"/>
</cs:colorStyle>
</file>

<file path=xl/charts/colors18.xml><?xml version="1.0" encoding="utf-8"?>
<cs:colorStyle xmlns:cs="http://schemas.microsoft.com/office/drawing/2012/chartStyle" xmlns:a="http://schemas.openxmlformats.org/drawingml/2006/main" meth="withinLinearReversed" id="24">
  <a:schemeClr val="accent4"/>
</cs:colorStyle>
</file>

<file path=xl/charts/colors19.xml><?xml version="1.0" encoding="utf-8"?>
<cs:colorStyle xmlns:cs="http://schemas.microsoft.com/office/drawing/2012/chartStyle" xmlns:a="http://schemas.openxmlformats.org/drawingml/2006/main" meth="withinLinearReversed" id="24">
  <a:schemeClr val="accent4"/>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20.xml><?xml version="1.0" encoding="utf-8"?>
<cs:colorStyle xmlns:cs="http://schemas.microsoft.com/office/drawing/2012/chartStyle" xmlns:a="http://schemas.openxmlformats.org/drawingml/2006/main" meth="withinLinearReversed" id="24">
  <a:schemeClr val="accent4"/>
</cs:colorStyle>
</file>

<file path=xl/charts/colors3.xml><?xml version="1.0" encoding="utf-8"?>
<cs:colorStyle xmlns:cs="http://schemas.microsoft.com/office/drawing/2012/chartStyle" xmlns:a="http://schemas.openxmlformats.org/drawingml/2006/main" meth="withinLinearReversed" id="24">
  <a:schemeClr val="accent4"/>
</cs:colorStyle>
</file>

<file path=xl/charts/colors4.xml><?xml version="1.0" encoding="utf-8"?>
<cs:colorStyle xmlns:cs="http://schemas.microsoft.com/office/drawing/2012/chartStyle" xmlns:a="http://schemas.openxmlformats.org/drawingml/2006/main" meth="withinLinearReversed" id="24">
  <a:schemeClr val="accent4"/>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colors7.xml><?xml version="1.0" encoding="utf-8"?>
<cs:colorStyle xmlns:cs="http://schemas.microsoft.com/office/drawing/2012/chartStyle" xmlns:a="http://schemas.openxmlformats.org/drawingml/2006/main" meth="withinLinearReversed" id="24">
  <a:schemeClr val="accent4"/>
</cs:colorStyle>
</file>

<file path=xl/charts/colors8.xml><?xml version="1.0" encoding="utf-8"?>
<cs:colorStyle xmlns:cs="http://schemas.microsoft.com/office/drawing/2012/chartStyle" xmlns:a="http://schemas.openxmlformats.org/drawingml/2006/main" meth="withinLinearReversed" id="24">
  <a:schemeClr val="accent4"/>
</cs:colorStyle>
</file>

<file path=xl/charts/colors9.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7.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chart" Target="../charts/chart10.xml"/><Relationship Id="rId1" Type="http://schemas.openxmlformats.org/officeDocument/2006/relationships/image" Target="../media/image1.png"/><Relationship Id="rId4" Type="http://schemas.openxmlformats.org/officeDocument/2006/relationships/image" Target="../media/image7.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image" Target="../media/image7.emf"/><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image" Target="../media/image2.emf"/><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image" Target="../media/image1.png"/><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7.emf"/><Relationship Id="rId4"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3.xml"/><Relationship Id="rId6" Type="http://schemas.openxmlformats.org/officeDocument/2006/relationships/image" Target="../media/image7.emf"/><Relationship Id="rId5" Type="http://schemas.microsoft.com/office/2007/relationships/hdphoto" Target="../media/hdphoto1.wdp"/><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7.emf"/></Relationships>
</file>

<file path=xl/drawings/_rels/drawing6.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5.xml"/><Relationship Id="rId4" Type="http://schemas.openxmlformats.org/officeDocument/2006/relationships/image" Target="../media/image7.emf"/></Relationships>
</file>

<file path=xl/drawings/_rels/drawing7.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6.xml"/><Relationship Id="rId4" Type="http://schemas.openxmlformats.org/officeDocument/2006/relationships/image" Target="../media/image7.emf"/></Relationships>
</file>

<file path=xl/drawings/_rels/drawing8.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7.xml"/><Relationship Id="rId6" Type="http://schemas.microsoft.com/office/2007/relationships/hdphoto" Target="../media/hdphoto2.wdp"/><Relationship Id="rId5" Type="http://schemas.openxmlformats.org/officeDocument/2006/relationships/image" Target="../media/image9.png"/><Relationship Id="rId4" Type="http://schemas.openxmlformats.org/officeDocument/2006/relationships/image" Target="../media/image7.emf"/></Relationships>
</file>

<file path=xl/drawings/_rels/drawing9.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76552</xdr:rowOff>
    </xdr:from>
    <xdr:to>
      <xdr:col>1</xdr:col>
      <xdr:colOff>1829142</xdr:colOff>
      <xdr:row>4</xdr:row>
      <xdr:rowOff>14957</xdr:rowOff>
    </xdr:to>
    <xdr:pic>
      <xdr:nvPicPr>
        <xdr:cNvPr id="2" name="Grafik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tretch>
          <a:fillRect/>
        </a:stretch>
      </xdr:blipFill>
      <xdr:spPr>
        <a:xfrm>
          <a:off x="0" y="76552"/>
          <a:ext cx="1829142" cy="557530"/>
        </a:xfrm>
        <a:prstGeom prst="rect">
          <a:avLst/>
        </a:prstGeom>
      </xdr:spPr>
    </xdr:pic>
    <xdr:clientData/>
  </xdr:twoCellAnchor>
  <xdr:twoCellAnchor editAs="oneCell">
    <xdr:from>
      <xdr:col>1</xdr:col>
      <xdr:colOff>0</xdr:colOff>
      <xdr:row>19</xdr:row>
      <xdr:rowOff>0</xdr:rowOff>
    </xdr:from>
    <xdr:to>
      <xdr:col>2</xdr:col>
      <xdr:colOff>2108200</xdr:colOff>
      <xdr:row>27</xdr:row>
      <xdr:rowOff>50800</xdr:rowOff>
    </xdr:to>
    <xdr:pic>
      <xdr:nvPicPr>
        <xdr:cNvPr id="8" name="Grafik 7">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2"/>
        <a:stretch>
          <a:fillRect/>
        </a:stretch>
      </xdr:blipFill>
      <xdr:spPr>
        <a:xfrm>
          <a:off x="416719" y="7322344"/>
          <a:ext cx="4167981" cy="1574800"/>
        </a:xfrm>
        <a:prstGeom prst="rect">
          <a:avLst/>
        </a:prstGeom>
      </xdr:spPr>
    </xdr:pic>
    <xdr:clientData/>
  </xdr:twoCellAnchor>
  <xdr:twoCellAnchor editAs="oneCell">
    <xdr:from>
      <xdr:col>8</xdr:col>
      <xdr:colOff>4036218</xdr:colOff>
      <xdr:row>10</xdr:row>
      <xdr:rowOff>369093</xdr:rowOff>
    </xdr:from>
    <xdr:to>
      <xdr:col>8</xdr:col>
      <xdr:colOff>4510087</xdr:colOff>
      <xdr:row>11</xdr:row>
      <xdr:rowOff>156103</xdr:rowOff>
    </xdr:to>
    <xdr:pic>
      <xdr:nvPicPr>
        <xdr:cNvPr id="5" name="Grafik 4"/>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489906" y="3333749"/>
          <a:ext cx="473869" cy="358510"/>
        </a:xfrm>
        <a:prstGeom prst="rect">
          <a:avLst/>
        </a:prstGeom>
      </xdr:spPr>
    </xdr:pic>
    <xdr:clientData/>
  </xdr:twoCellAnchor>
  <xdr:twoCellAnchor editAs="oneCell">
    <xdr:from>
      <xdr:col>0</xdr:col>
      <xdr:colOff>416718</xdr:colOff>
      <xdr:row>8</xdr:row>
      <xdr:rowOff>95248</xdr:rowOff>
    </xdr:from>
    <xdr:to>
      <xdr:col>4</xdr:col>
      <xdr:colOff>214312</xdr:colOff>
      <xdr:row>10</xdr:row>
      <xdr:rowOff>238125</xdr:rowOff>
    </xdr:to>
    <xdr:pic>
      <xdr:nvPicPr>
        <xdr:cNvPr id="7" name="Grafik 6"/>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6718" y="2274092"/>
          <a:ext cx="7131844" cy="928689"/>
        </a:xfrm>
        <a:prstGeom prst="rect">
          <a:avLst/>
        </a:prstGeom>
      </xdr:spPr>
    </xdr:pic>
    <xdr:clientData/>
  </xdr:twoCellAnchor>
  <xdr:twoCellAnchor editAs="oneCell">
    <xdr:from>
      <xdr:col>7</xdr:col>
      <xdr:colOff>107156</xdr:colOff>
      <xdr:row>12</xdr:row>
      <xdr:rowOff>285749</xdr:rowOff>
    </xdr:from>
    <xdr:to>
      <xdr:col>7</xdr:col>
      <xdr:colOff>345281</xdr:colOff>
      <xdr:row>12</xdr:row>
      <xdr:rowOff>535781</xdr:rowOff>
    </xdr:to>
    <xdr:pic>
      <xdr:nvPicPr>
        <xdr:cNvPr id="9" name="Grafik 8"/>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56031" y="4036218"/>
          <a:ext cx="238125" cy="250032"/>
        </a:xfrm>
        <a:prstGeom prst="rect">
          <a:avLst/>
        </a:prstGeom>
      </xdr:spPr>
    </xdr:pic>
    <xdr:clientData/>
  </xdr:twoCellAnchor>
  <xdr:twoCellAnchor>
    <xdr:from>
      <xdr:col>7</xdr:col>
      <xdr:colOff>23812</xdr:colOff>
      <xdr:row>9</xdr:row>
      <xdr:rowOff>107156</xdr:rowOff>
    </xdr:from>
    <xdr:to>
      <xdr:col>9</xdr:col>
      <xdr:colOff>11906</xdr:colOff>
      <xdr:row>9</xdr:row>
      <xdr:rowOff>134302</xdr:rowOff>
    </xdr:to>
    <xdr:cxnSp macro="">
      <xdr:nvCxnSpPr>
        <xdr:cNvPr id="14" name="Gerade Verbindung 17"/>
        <xdr:cNvCxnSpPr/>
      </xdr:nvCxnSpPr>
      <xdr:spPr>
        <a:xfrm flipV="1">
          <a:off x="10072687" y="2893219"/>
          <a:ext cx="5036344" cy="27146"/>
        </a:xfrm>
        <a:prstGeom prst="line">
          <a:avLst/>
        </a:prstGeom>
        <a:ln w="8890">
          <a:solidFill>
            <a:schemeClr val="bg2">
              <a:lumMod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142876</xdr:colOff>
      <xdr:row>15</xdr:row>
      <xdr:rowOff>357187</xdr:rowOff>
    </xdr:from>
    <xdr:to>
      <xdr:col>9</xdr:col>
      <xdr:colOff>95251</xdr:colOff>
      <xdr:row>15</xdr:row>
      <xdr:rowOff>365759</xdr:rowOff>
    </xdr:to>
    <xdr:cxnSp macro="">
      <xdr:nvCxnSpPr>
        <xdr:cNvPr id="16" name="Gerade Verbindung 17"/>
        <xdr:cNvCxnSpPr/>
      </xdr:nvCxnSpPr>
      <xdr:spPr>
        <a:xfrm>
          <a:off x="10191751" y="7024687"/>
          <a:ext cx="5000625" cy="8572"/>
        </a:xfrm>
        <a:prstGeom prst="line">
          <a:avLst/>
        </a:prstGeom>
        <a:ln w="8890">
          <a:solidFill>
            <a:schemeClr val="bg2">
              <a:lumMod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130968</xdr:colOff>
      <xdr:row>13</xdr:row>
      <xdr:rowOff>23812</xdr:rowOff>
    </xdr:from>
    <xdr:to>
      <xdr:col>7</xdr:col>
      <xdr:colOff>369093</xdr:colOff>
      <xdr:row>13</xdr:row>
      <xdr:rowOff>273844</xdr:rowOff>
    </xdr:to>
    <xdr:pic>
      <xdr:nvPicPr>
        <xdr:cNvPr id="17" name="Grafik 16"/>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79843" y="4750593"/>
          <a:ext cx="238125" cy="250032"/>
        </a:xfrm>
        <a:prstGeom prst="rect">
          <a:avLst/>
        </a:prstGeom>
      </xdr:spPr>
    </xdr:pic>
    <xdr:clientData/>
  </xdr:twoCellAnchor>
  <xdr:twoCellAnchor editAs="oneCell">
    <xdr:from>
      <xdr:col>7</xdr:col>
      <xdr:colOff>130970</xdr:colOff>
      <xdr:row>14</xdr:row>
      <xdr:rowOff>23812</xdr:rowOff>
    </xdr:from>
    <xdr:to>
      <xdr:col>7</xdr:col>
      <xdr:colOff>369095</xdr:colOff>
      <xdr:row>14</xdr:row>
      <xdr:rowOff>273844</xdr:rowOff>
    </xdr:to>
    <xdr:pic>
      <xdr:nvPicPr>
        <xdr:cNvPr id="18" name="Grafik 17"/>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79845" y="5845968"/>
          <a:ext cx="238125" cy="2500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345720</xdr:colOff>
      <xdr:row>7</xdr:row>
      <xdr:rowOff>14111</xdr:rowOff>
    </xdr:from>
    <xdr:to>
      <xdr:col>21</xdr:col>
      <xdr:colOff>773906</xdr:colOff>
      <xdr:row>16</xdr:row>
      <xdr:rowOff>130969</xdr:rowOff>
    </xdr:to>
    <xdr:graphicFrame macro="">
      <xdr:nvGraphicFramePr>
        <xdr:cNvPr id="7" name="Diagramm 6">
          <a:extLst>
            <a:ext uri="{FF2B5EF4-FFF2-40B4-BE49-F238E27FC236}">
              <a16:creationId xmlns:a16="http://schemas.microsoft.com/office/drawing/2014/main" id="{133691F8-D66E-4935-896F-A186C3F33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1815465</xdr:colOff>
      <xdr:row>3</xdr:row>
      <xdr:rowOff>176530</xdr:rowOff>
    </xdr:to>
    <xdr:pic>
      <xdr:nvPicPr>
        <xdr:cNvPr id="8" name="Grafik 7">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xfrm>
          <a:off x="988219" y="190500"/>
          <a:ext cx="1815465" cy="557530"/>
        </a:xfrm>
        <a:prstGeom prst="rect">
          <a:avLst/>
        </a:prstGeom>
      </xdr:spPr>
    </xdr:pic>
    <xdr:clientData/>
  </xdr:twoCellAnchor>
  <xdr:twoCellAnchor editAs="oneCell">
    <xdr:from>
      <xdr:col>1</xdr:col>
      <xdr:colOff>0</xdr:colOff>
      <xdr:row>21</xdr:row>
      <xdr:rowOff>0</xdr:rowOff>
    </xdr:from>
    <xdr:to>
      <xdr:col>3</xdr:col>
      <xdr:colOff>107950</xdr:colOff>
      <xdr:row>29</xdr:row>
      <xdr:rowOff>50800</xdr:rowOff>
    </xdr:to>
    <xdr:pic>
      <xdr:nvPicPr>
        <xdr:cNvPr id="6" name="Grafik 5">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3"/>
        <a:stretch>
          <a:fillRect/>
        </a:stretch>
      </xdr:blipFill>
      <xdr:spPr>
        <a:xfrm>
          <a:off x="416719" y="8060531"/>
          <a:ext cx="4167981" cy="1574800"/>
        </a:xfrm>
        <a:prstGeom prst="rect">
          <a:avLst/>
        </a:prstGeom>
      </xdr:spPr>
    </xdr:pic>
    <xdr:clientData/>
  </xdr:twoCellAnchor>
  <xdr:twoCellAnchor editAs="oneCell">
    <xdr:from>
      <xdr:col>13</xdr:col>
      <xdr:colOff>404813</xdr:colOff>
      <xdr:row>5</xdr:row>
      <xdr:rowOff>119063</xdr:rowOff>
    </xdr:from>
    <xdr:to>
      <xdr:col>13</xdr:col>
      <xdr:colOff>964408</xdr:colOff>
      <xdr:row>5</xdr:row>
      <xdr:rowOff>642939</xdr:rowOff>
    </xdr:to>
    <xdr:pic>
      <xdr:nvPicPr>
        <xdr:cNvPr id="5" name="Grafik 4"/>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834938" y="1071563"/>
          <a:ext cx="559595" cy="5238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1815465</xdr:colOff>
      <xdr:row>3</xdr:row>
      <xdr:rowOff>176530</xdr:rowOff>
    </xdr:to>
    <xdr:pic>
      <xdr:nvPicPr>
        <xdr:cNvPr id="8" name="Grafik 7">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stretch>
          <a:fillRect/>
        </a:stretch>
      </xdr:blipFill>
      <xdr:spPr>
        <a:xfrm>
          <a:off x="452438" y="190500"/>
          <a:ext cx="1815465" cy="557530"/>
        </a:xfrm>
        <a:prstGeom prst="rect">
          <a:avLst/>
        </a:prstGeom>
      </xdr:spPr>
    </xdr:pic>
    <xdr:clientData/>
  </xdr:twoCellAnchor>
  <xdr:twoCellAnchor>
    <xdr:from>
      <xdr:col>14</xdr:col>
      <xdr:colOff>204108</xdr:colOff>
      <xdr:row>9</xdr:row>
      <xdr:rowOff>191977</xdr:rowOff>
    </xdr:from>
    <xdr:to>
      <xdr:col>22</xdr:col>
      <xdr:colOff>353785</xdr:colOff>
      <xdr:row>17</xdr:row>
      <xdr:rowOff>1</xdr:rowOff>
    </xdr:to>
    <xdr:graphicFrame macro="">
      <xdr:nvGraphicFramePr>
        <xdr:cNvPr id="19" name="Diagramm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21</xdr:row>
      <xdr:rowOff>0</xdr:rowOff>
    </xdr:from>
    <xdr:to>
      <xdr:col>2</xdr:col>
      <xdr:colOff>238919</xdr:colOff>
      <xdr:row>29</xdr:row>
      <xdr:rowOff>50800</xdr:rowOff>
    </xdr:to>
    <xdr:pic>
      <xdr:nvPicPr>
        <xdr:cNvPr id="6" name="Grafik 5">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3"/>
        <a:stretch>
          <a:fillRect/>
        </a:stretch>
      </xdr:blipFill>
      <xdr:spPr>
        <a:xfrm>
          <a:off x="416719" y="8608219"/>
          <a:ext cx="4167981" cy="1574800"/>
        </a:xfrm>
        <a:prstGeom prst="rect">
          <a:avLst/>
        </a:prstGeom>
      </xdr:spPr>
    </xdr:pic>
    <xdr:clientData/>
  </xdr:twoCellAnchor>
  <xdr:twoCellAnchor editAs="oneCell">
    <xdr:from>
      <xdr:col>13</xdr:col>
      <xdr:colOff>369095</xdr:colOff>
      <xdr:row>5</xdr:row>
      <xdr:rowOff>83343</xdr:rowOff>
    </xdr:from>
    <xdr:to>
      <xdr:col>13</xdr:col>
      <xdr:colOff>928690</xdr:colOff>
      <xdr:row>6</xdr:row>
      <xdr:rowOff>11906</xdr:rowOff>
    </xdr:to>
    <xdr:pic>
      <xdr:nvPicPr>
        <xdr:cNvPr id="7" name="Grafik 6"/>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573001" y="1035843"/>
          <a:ext cx="559595" cy="5238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10</xdr:col>
      <xdr:colOff>369094</xdr:colOff>
      <xdr:row>12</xdr:row>
      <xdr:rowOff>547689</xdr:rowOff>
    </xdr:from>
    <xdr:ext cx="7381873" cy="436786"/>
    <xdr:sp macro="" textlink="">
      <xdr:nvSpPr>
        <xdr:cNvPr id="10" name="Textfeld 9"/>
        <xdr:cNvSpPr txBox="1"/>
      </xdr:nvSpPr>
      <xdr:spPr>
        <a:xfrm>
          <a:off x="9977438" y="4512470"/>
          <a:ext cx="7381873" cy="436786"/>
        </a:xfrm>
        <a:prstGeom prst="rect">
          <a:avLst/>
        </a:prstGeom>
        <a:no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a:t>Abb. 2: Beispiel einer möglichen</a:t>
          </a:r>
          <a:r>
            <a:rPr lang="de-DE" sz="1100" baseline="0"/>
            <a:t> Clusterung der Schülerinnen- und Schülerantworten zu Frage 16.  Dieses Essen schmeckt mir in der Mensa besonders gut...</a:t>
          </a:r>
          <a:endParaRPr lang="de-DE" sz="1100"/>
        </a:p>
      </xdr:txBody>
    </xdr:sp>
    <xdr:clientData/>
  </xdr:oneCellAnchor>
  <xdr:twoCellAnchor editAs="oneCell">
    <xdr:from>
      <xdr:col>1</xdr:col>
      <xdr:colOff>0</xdr:colOff>
      <xdr:row>1</xdr:row>
      <xdr:rowOff>35718</xdr:rowOff>
    </xdr:from>
    <xdr:to>
      <xdr:col>1</xdr:col>
      <xdr:colOff>1815465</xdr:colOff>
      <xdr:row>4</xdr:row>
      <xdr:rowOff>21748</xdr:rowOff>
    </xdr:to>
    <xdr:pic>
      <xdr:nvPicPr>
        <xdr:cNvPr id="11" name="Grafik 10">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stretch>
          <a:fillRect/>
        </a:stretch>
      </xdr:blipFill>
      <xdr:spPr>
        <a:xfrm>
          <a:off x="631032" y="226218"/>
          <a:ext cx="1815465" cy="557530"/>
        </a:xfrm>
        <a:prstGeom prst="rect">
          <a:avLst/>
        </a:prstGeom>
      </xdr:spPr>
    </xdr:pic>
    <xdr:clientData/>
  </xdr:twoCellAnchor>
  <xdr:twoCellAnchor editAs="oneCell">
    <xdr:from>
      <xdr:col>1</xdr:col>
      <xdr:colOff>0</xdr:colOff>
      <xdr:row>37</xdr:row>
      <xdr:rowOff>0</xdr:rowOff>
    </xdr:from>
    <xdr:to>
      <xdr:col>4</xdr:col>
      <xdr:colOff>381794</xdr:colOff>
      <xdr:row>43</xdr:row>
      <xdr:rowOff>193675</xdr:rowOff>
    </xdr:to>
    <xdr:pic>
      <xdr:nvPicPr>
        <xdr:cNvPr id="14" name="Grafik 13">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2"/>
        <a:stretch>
          <a:fillRect/>
        </a:stretch>
      </xdr:blipFill>
      <xdr:spPr>
        <a:xfrm>
          <a:off x="416719" y="15704344"/>
          <a:ext cx="4167981" cy="1574800"/>
        </a:xfrm>
        <a:prstGeom prst="rect">
          <a:avLst/>
        </a:prstGeom>
      </xdr:spPr>
    </xdr:pic>
    <xdr:clientData/>
  </xdr:twoCellAnchor>
  <xdr:twoCellAnchor editAs="oneCell">
    <xdr:from>
      <xdr:col>10</xdr:col>
      <xdr:colOff>250031</xdr:colOff>
      <xdr:row>6</xdr:row>
      <xdr:rowOff>321468</xdr:rowOff>
    </xdr:from>
    <xdr:to>
      <xdr:col>17</xdr:col>
      <xdr:colOff>981075</xdr:colOff>
      <xdr:row>12</xdr:row>
      <xdr:rowOff>554831</xdr:rowOff>
    </xdr:to>
    <xdr:pic>
      <xdr:nvPicPr>
        <xdr:cNvPr id="15" name="Grafik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58375" y="1940718"/>
          <a:ext cx="7612856" cy="2578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345280</xdr:colOff>
      <xdr:row>12</xdr:row>
      <xdr:rowOff>1178718</xdr:rowOff>
    </xdr:from>
    <xdr:to>
      <xdr:col>17</xdr:col>
      <xdr:colOff>952499</xdr:colOff>
      <xdr:row>18</xdr:row>
      <xdr:rowOff>159543</xdr:rowOff>
    </xdr:to>
    <xdr:pic>
      <xdr:nvPicPr>
        <xdr:cNvPr id="16" name="Grafik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53624" y="5143499"/>
          <a:ext cx="7489031" cy="2588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392906</xdr:colOff>
      <xdr:row>18</xdr:row>
      <xdr:rowOff>273844</xdr:rowOff>
    </xdr:from>
    <xdr:ext cx="7381873" cy="436786"/>
    <xdr:sp macro="" textlink="">
      <xdr:nvSpPr>
        <xdr:cNvPr id="18" name="Textfeld 17"/>
        <xdr:cNvSpPr txBox="1"/>
      </xdr:nvSpPr>
      <xdr:spPr>
        <a:xfrm>
          <a:off x="10001250" y="7846219"/>
          <a:ext cx="7381873" cy="436786"/>
        </a:xfrm>
        <a:prstGeom prst="rect">
          <a:avLst/>
        </a:prstGeom>
        <a:no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a:t>Abb. 3: Beispiel einer möglichen</a:t>
          </a:r>
          <a:r>
            <a:rPr lang="de-DE" sz="1100" baseline="0"/>
            <a:t> Clusterung der Schülerinnen- und Schülerantworten zu Frage 16.  Dieses Essen schmeckt mir in der Mensa besonders gut...</a:t>
          </a:r>
          <a:endParaRPr lang="de-DE" sz="1100"/>
        </a:p>
      </xdr:txBody>
    </xdr:sp>
    <xdr:clientData/>
  </xdr:oneCellAnchor>
  <xdr:twoCellAnchor editAs="oneCell">
    <xdr:from>
      <xdr:col>10</xdr:col>
      <xdr:colOff>309563</xdr:colOff>
      <xdr:row>5</xdr:row>
      <xdr:rowOff>71438</xdr:rowOff>
    </xdr:from>
    <xdr:to>
      <xdr:col>10</xdr:col>
      <xdr:colOff>869158</xdr:colOff>
      <xdr:row>5</xdr:row>
      <xdr:rowOff>595314</xdr:rowOff>
    </xdr:to>
    <xdr:pic>
      <xdr:nvPicPr>
        <xdr:cNvPr id="8" name="Grafik 7"/>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917907" y="1023938"/>
          <a:ext cx="559595" cy="5238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54429</xdr:colOff>
      <xdr:row>9</xdr:row>
      <xdr:rowOff>397130</xdr:rowOff>
    </xdr:from>
    <xdr:to>
      <xdr:col>1</xdr:col>
      <xdr:colOff>4082143</xdr:colOff>
      <xdr:row>18</xdr:row>
      <xdr:rowOff>83343</xdr:rowOff>
    </xdr:to>
    <xdr:graphicFrame macro="">
      <xdr:nvGraphicFramePr>
        <xdr:cNvPr id="18" name="Diagramm 17">
          <a:extLst>
            <a:ext uri="{FF2B5EF4-FFF2-40B4-BE49-F238E27FC236}">
              <a16:creationId xmlns:a16="http://schemas.microsoft.com/office/drawing/2014/main" id="{67D239F2-4FBE-4A29-9F5D-00544AFA7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4391644</xdr:colOff>
      <xdr:row>10</xdr:row>
      <xdr:rowOff>393</xdr:rowOff>
    </xdr:from>
    <xdr:to>
      <xdr:col>2</xdr:col>
      <xdr:colOff>3357563</xdr:colOff>
      <xdr:row>18</xdr:row>
      <xdr:rowOff>142876</xdr:rowOff>
    </xdr:to>
    <xdr:graphicFrame macro="">
      <xdr:nvGraphicFramePr>
        <xdr:cNvPr id="19" name="Diagramm 18">
          <a:extLst>
            <a:ext uri="{FF2B5EF4-FFF2-40B4-BE49-F238E27FC236}">
              <a16:creationId xmlns:a16="http://schemas.microsoft.com/office/drawing/2014/main" id="{BB745AD9-61C5-4A76-85EB-7211BDE49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29765</xdr:colOff>
      <xdr:row>23</xdr:row>
      <xdr:rowOff>21033</xdr:rowOff>
    </xdr:from>
    <xdr:to>
      <xdr:col>1</xdr:col>
      <xdr:colOff>4402535</xdr:colOff>
      <xdr:row>25</xdr:row>
      <xdr:rowOff>245666</xdr:rowOff>
    </xdr:to>
    <xdr:graphicFrame macro="">
      <xdr:nvGraphicFramePr>
        <xdr:cNvPr id="23" name="Diagramm 22">
          <a:extLst>
            <a:ext uri="{FF2B5EF4-FFF2-40B4-BE49-F238E27FC236}">
              <a16:creationId xmlns:a16="http://schemas.microsoft.com/office/drawing/2014/main" id="{84F811B7-3E6E-46BC-A567-D0519B65E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187853</xdr:colOff>
      <xdr:row>32</xdr:row>
      <xdr:rowOff>46302</xdr:rowOff>
    </xdr:from>
    <xdr:to>
      <xdr:col>1</xdr:col>
      <xdr:colOff>4152635</xdr:colOff>
      <xdr:row>33</xdr:row>
      <xdr:rowOff>3995209</xdr:rowOff>
    </xdr:to>
    <xdr:graphicFrame macro="">
      <xdr:nvGraphicFramePr>
        <xdr:cNvPr id="25" name="Diagramm 24">
          <a:extLst>
            <a:ext uri="{FF2B5EF4-FFF2-40B4-BE49-F238E27FC236}">
              <a16:creationId xmlns:a16="http://schemas.microsoft.com/office/drawing/2014/main" id="{C373F0AF-F67D-42D9-894C-2219D6A5A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228271</xdr:colOff>
      <xdr:row>38</xdr:row>
      <xdr:rowOff>44889</xdr:rowOff>
    </xdr:from>
    <xdr:to>
      <xdr:col>1</xdr:col>
      <xdr:colOff>4333875</xdr:colOff>
      <xdr:row>39</xdr:row>
      <xdr:rowOff>3964781</xdr:rowOff>
    </xdr:to>
    <xdr:graphicFrame macro="">
      <xdr:nvGraphicFramePr>
        <xdr:cNvPr id="26" name="Diagramm 25">
          <a:extLst>
            <a:ext uri="{FF2B5EF4-FFF2-40B4-BE49-F238E27FC236}">
              <a16:creationId xmlns:a16="http://schemas.microsoft.com/office/drawing/2014/main" id="{5395B238-80C6-4D74-A1A4-81BF91E785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20391</xdr:colOff>
      <xdr:row>43</xdr:row>
      <xdr:rowOff>47625</xdr:rowOff>
    </xdr:from>
    <xdr:to>
      <xdr:col>1</xdr:col>
      <xdr:colOff>4607718</xdr:colOff>
      <xdr:row>47</xdr:row>
      <xdr:rowOff>1797843</xdr:rowOff>
    </xdr:to>
    <xdr:graphicFrame macro="">
      <xdr:nvGraphicFramePr>
        <xdr:cNvPr id="28" name="Diagramm 27">
          <a:extLst>
            <a:ext uri="{FF2B5EF4-FFF2-40B4-BE49-F238E27FC236}">
              <a16:creationId xmlns:a16="http://schemas.microsoft.com/office/drawing/2014/main" id="{8C07595A-308C-40BC-9FB9-7DFC68620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35719</xdr:colOff>
      <xdr:row>52</xdr:row>
      <xdr:rowOff>349250</xdr:rowOff>
    </xdr:from>
    <xdr:to>
      <xdr:col>1</xdr:col>
      <xdr:colOff>4529137</xdr:colOff>
      <xdr:row>57</xdr:row>
      <xdr:rowOff>973666</xdr:rowOff>
    </xdr:to>
    <xdr:graphicFrame macro="">
      <xdr:nvGraphicFramePr>
        <xdr:cNvPr id="29" name="Diagramm 28">
          <a:extLst>
            <a:ext uri="{FF2B5EF4-FFF2-40B4-BE49-F238E27FC236}">
              <a16:creationId xmlns:a16="http://schemas.microsoft.com/office/drawing/2014/main" id="{38E35C6B-091D-43F0-883C-31895572D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168010</xdr:colOff>
      <xdr:row>69</xdr:row>
      <xdr:rowOff>7276</xdr:rowOff>
    </xdr:from>
    <xdr:to>
      <xdr:col>1</xdr:col>
      <xdr:colOff>4323291</xdr:colOff>
      <xdr:row>71</xdr:row>
      <xdr:rowOff>504693</xdr:rowOff>
    </xdr:to>
    <xdr:graphicFrame macro="">
      <xdr:nvGraphicFramePr>
        <xdr:cNvPr id="30" name="Diagramm 29">
          <a:extLst>
            <a:ext uri="{FF2B5EF4-FFF2-40B4-BE49-F238E27FC236}">
              <a16:creationId xmlns:a16="http://schemas.microsoft.com/office/drawing/2014/main" id="{BC4D25C5-57FD-4628-A7B2-25A4AD405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95249</xdr:colOff>
      <xdr:row>83</xdr:row>
      <xdr:rowOff>73763</xdr:rowOff>
    </xdr:from>
    <xdr:to>
      <xdr:col>2</xdr:col>
      <xdr:colOff>3958166</xdr:colOff>
      <xdr:row>92</xdr:row>
      <xdr:rowOff>95249</xdr:rowOff>
    </xdr:to>
    <xdr:graphicFrame macro="">
      <xdr:nvGraphicFramePr>
        <xdr:cNvPr id="31" name="Diagramm 30">
          <a:extLst>
            <a:ext uri="{FF2B5EF4-FFF2-40B4-BE49-F238E27FC236}">
              <a16:creationId xmlns:a16="http://schemas.microsoft.com/office/drawing/2014/main" id="{FC10401A-8941-49B7-BE81-0F65D83CCA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109802</xdr:colOff>
      <xdr:row>99</xdr:row>
      <xdr:rowOff>34396</xdr:rowOff>
    </xdr:from>
    <xdr:to>
      <xdr:col>2</xdr:col>
      <xdr:colOff>4058046</xdr:colOff>
      <xdr:row>107</xdr:row>
      <xdr:rowOff>1666875</xdr:rowOff>
    </xdr:to>
    <xdr:graphicFrame macro="">
      <xdr:nvGraphicFramePr>
        <xdr:cNvPr id="32" name="Diagramm 31">
          <a:extLst>
            <a:ext uri="{FF2B5EF4-FFF2-40B4-BE49-F238E27FC236}">
              <a16:creationId xmlns:a16="http://schemas.microsoft.com/office/drawing/2014/main" id="{50D3BBE7-B796-4CF2-A8D8-D37005F65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119062</xdr:colOff>
      <xdr:row>1</xdr:row>
      <xdr:rowOff>107156</xdr:rowOff>
    </xdr:from>
    <xdr:to>
      <xdr:col>1</xdr:col>
      <xdr:colOff>1934527</xdr:colOff>
      <xdr:row>4</xdr:row>
      <xdr:rowOff>97155</xdr:rowOff>
    </xdr:to>
    <xdr:pic>
      <xdr:nvPicPr>
        <xdr:cNvPr id="17" name="Grafik 16">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1"/>
        <a:stretch>
          <a:fillRect/>
        </a:stretch>
      </xdr:blipFill>
      <xdr:spPr>
        <a:xfrm>
          <a:off x="119062" y="297656"/>
          <a:ext cx="1815465" cy="573405"/>
        </a:xfrm>
        <a:prstGeom prst="rect">
          <a:avLst/>
        </a:prstGeom>
      </xdr:spPr>
    </xdr:pic>
    <xdr:clientData/>
  </xdr:twoCellAnchor>
  <xdr:twoCellAnchor editAs="oneCell">
    <xdr:from>
      <xdr:col>1</xdr:col>
      <xdr:colOff>105834</xdr:colOff>
      <xdr:row>111</xdr:row>
      <xdr:rowOff>74085</xdr:rowOff>
    </xdr:from>
    <xdr:to>
      <xdr:col>1</xdr:col>
      <xdr:colOff>4273815</xdr:colOff>
      <xdr:row>118</xdr:row>
      <xdr:rowOff>136794</xdr:rowOff>
    </xdr:to>
    <xdr:pic>
      <xdr:nvPicPr>
        <xdr:cNvPr id="15" name="Grafik 14">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12"/>
        <a:stretch>
          <a:fillRect/>
        </a:stretch>
      </xdr:blipFill>
      <xdr:spPr>
        <a:xfrm>
          <a:off x="508001" y="70982418"/>
          <a:ext cx="4167981" cy="1646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11906</xdr:colOff>
      <xdr:row>1</xdr:row>
      <xdr:rowOff>28927</xdr:rowOff>
    </xdr:from>
    <xdr:to>
      <xdr:col>2</xdr:col>
      <xdr:colOff>363614</xdr:colOff>
      <xdr:row>4</xdr:row>
      <xdr:rowOff>14957</xdr:rowOff>
    </xdr:to>
    <xdr:pic>
      <xdr:nvPicPr>
        <xdr:cNvPr id="2" name="Grafik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tretch>
          <a:fillRect/>
        </a:stretch>
      </xdr:blipFill>
      <xdr:spPr>
        <a:xfrm>
          <a:off x="428625" y="219427"/>
          <a:ext cx="1828083" cy="557530"/>
        </a:xfrm>
        <a:prstGeom prst="rect">
          <a:avLst/>
        </a:prstGeom>
      </xdr:spPr>
    </xdr:pic>
    <xdr:clientData/>
  </xdr:twoCellAnchor>
  <xdr:twoCellAnchor>
    <xdr:from>
      <xdr:col>5</xdr:col>
      <xdr:colOff>542528</xdr:colOff>
      <xdr:row>13</xdr:row>
      <xdr:rowOff>253335</xdr:rowOff>
    </xdr:from>
    <xdr:to>
      <xdr:col>11</xdr:col>
      <xdr:colOff>821531</xdr:colOff>
      <xdr:row>13</xdr:row>
      <xdr:rowOff>523874</xdr:rowOff>
    </xdr:to>
    <xdr:sp macro="" textlink="">
      <xdr:nvSpPr>
        <xdr:cNvPr id="5" name="Textfeld 4"/>
        <xdr:cNvSpPr txBox="1"/>
      </xdr:nvSpPr>
      <xdr:spPr>
        <a:xfrm>
          <a:off x="9376966" y="5801648"/>
          <a:ext cx="6208315" cy="2705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Abb. 1: Kopfzeile Umfrage zur Akzeptanz der Schulverpflegung und Reiter "Übersicht"</a:t>
          </a:r>
        </a:p>
      </xdr:txBody>
    </xdr:sp>
    <xdr:clientData/>
  </xdr:twoCellAnchor>
  <xdr:twoCellAnchor editAs="oneCell">
    <xdr:from>
      <xdr:col>1</xdr:col>
      <xdr:colOff>0</xdr:colOff>
      <xdr:row>17</xdr:row>
      <xdr:rowOff>0</xdr:rowOff>
    </xdr:from>
    <xdr:to>
      <xdr:col>3</xdr:col>
      <xdr:colOff>774700</xdr:colOff>
      <xdr:row>25</xdr:row>
      <xdr:rowOff>50800</xdr:rowOff>
    </xdr:to>
    <xdr:pic>
      <xdr:nvPicPr>
        <xdr:cNvPr id="9" name="Grafik 8">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2"/>
        <a:stretch>
          <a:fillRect/>
        </a:stretch>
      </xdr:blipFill>
      <xdr:spPr>
        <a:xfrm>
          <a:off x="416719" y="7905750"/>
          <a:ext cx="4167981" cy="1574800"/>
        </a:xfrm>
        <a:prstGeom prst="rect">
          <a:avLst/>
        </a:prstGeom>
      </xdr:spPr>
    </xdr:pic>
    <xdr:clientData/>
  </xdr:twoCellAnchor>
  <xdr:twoCellAnchor editAs="oneCell">
    <xdr:from>
      <xdr:col>5</xdr:col>
      <xdr:colOff>543717</xdr:colOff>
      <xdr:row>5</xdr:row>
      <xdr:rowOff>474927</xdr:rowOff>
    </xdr:from>
    <xdr:to>
      <xdr:col>13</xdr:col>
      <xdr:colOff>336648</xdr:colOff>
      <xdr:row>13</xdr:row>
      <xdr:rowOff>740</xdr:rowOff>
    </xdr:to>
    <xdr:pic>
      <xdr:nvPicPr>
        <xdr:cNvPr id="4" name="Grafik 3"/>
        <xdr:cNvPicPr>
          <a:picLocks noChangeAspect="1"/>
        </xdr:cNvPicPr>
      </xdr:nvPicPr>
      <xdr:blipFill>
        <a:blip xmlns:r="http://schemas.openxmlformats.org/officeDocument/2006/relationships" r:embed="rId3"/>
        <a:stretch>
          <a:fillRect/>
        </a:stretch>
      </xdr:blipFill>
      <xdr:spPr>
        <a:xfrm>
          <a:off x="9042134" y="1480344"/>
          <a:ext cx="7074264" cy="4115011"/>
        </a:xfrm>
        <a:prstGeom prst="rect">
          <a:avLst/>
        </a:prstGeom>
      </xdr:spPr>
    </xdr:pic>
    <xdr:clientData/>
  </xdr:twoCellAnchor>
  <xdr:twoCellAnchor>
    <xdr:from>
      <xdr:col>12</xdr:col>
      <xdr:colOff>960439</xdr:colOff>
      <xdr:row>11</xdr:row>
      <xdr:rowOff>1016265</xdr:rowOff>
    </xdr:from>
    <xdr:to>
      <xdr:col>13</xdr:col>
      <xdr:colOff>788193</xdr:colOff>
      <xdr:row>12</xdr:row>
      <xdr:rowOff>1037220</xdr:rowOff>
    </xdr:to>
    <xdr:cxnSp macro="">
      <xdr:nvCxnSpPr>
        <xdr:cNvPr id="10" name="Gerade Verbindung mit Pfeil 9"/>
        <xdr:cNvCxnSpPr/>
      </xdr:nvCxnSpPr>
      <xdr:spPr>
        <a:xfrm flipH="1">
          <a:off x="16712408" y="4135703"/>
          <a:ext cx="815973" cy="1140142"/>
        </a:xfrm>
        <a:prstGeom prst="straightConnector1">
          <a:avLst/>
        </a:prstGeom>
        <a:ln w="38100">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12</xdr:col>
      <xdr:colOff>264584</xdr:colOff>
      <xdr:row>10</xdr:row>
      <xdr:rowOff>178594</xdr:rowOff>
    </xdr:from>
    <xdr:to>
      <xdr:col>13</xdr:col>
      <xdr:colOff>817563</xdr:colOff>
      <xdr:row>10</xdr:row>
      <xdr:rowOff>190500</xdr:rowOff>
    </xdr:to>
    <xdr:cxnSp macro="">
      <xdr:nvCxnSpPr>
        <xdr:cNvPr id="12" name="Gerade Verbindung mit Pfeil 11"/>
        <xdr:cNvCxnSpPr/>
      </xdr:nvCxnSpPr>
      <xdr:spPr>
        <a:xfrm flipH="1">
          <a:off x="15134167" y="2623344"/>
          <a:ext cx="1463146" cy="11906"/>
        </a:xfrm>
        <a:prstGeom prst="straightConnector1">
          <a:avLst/>
        </a:prstGeom>
        <a:ln w="38100">
          <a:tailEnd type="triangle"/>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402168</xdr:colOff>
      <xdr:row>18</xdr:row>
      <xdr:rowOff>1</xdr:rowOff>
    </xdr:from>
    <xdr:to>
      <xdr:col>8</xdr:col>
      <xdr:colOff>910167</xdr:colOff>
      <xdr:row>26</xdr:row>
      <xdr:rowOff>21167</xdr:rowOff>
    </xdr:to>
    <xdr:graphicFrame macro="">
      <xdr:nvGraphicFramePr>
        <xdr:cNvPr id="9" name="Diagramm 8">
          <a:extLst>
            <a:ext uri="{FF2B5EF4-FFF2-40B4-BE49-F238E27FC236}">
              <a16:creationId xmlns:a16="http://schemas.microsoft.com/office/drawing/2014/main" id="{925C9119-D811-453E-BF13-17B6C9E84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388055</xdr:colOff>
      <xdr:row>11</xdr:row>
      <xdr:rowOff>7055</xdr:rowOff>
    </xdr:from>
    <xdr:to>
      <xdr:col>8</xdr:col>
      <xdr:colOff>881944</xdr:colOff>
      <xdr:row>17</xdr:row>
      <xdr:rowOff>0</xdr:rowOff>
    </xdr:to>
    <xdr:graphicFrame macro="">
      <xdr:nvGraphicFramePr>
        <xdr:cNvPr id="10" name="Diagramm 9">
          <a:extLst>
            <a:ext uri="{FF2B5EF4-FFF2-40B4-BE49-F238E27FC236}">
              <a16:creationId xmlns:a16="http://schemas.microsoft.com/office/drawing/2014/main" id="{2EFABA70-C8DA-49D0-BD76-63B6ED610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xdr:row>
      <xdr:rowOff>0</xdr:rowOff>
    </xdr:from>
    <xdr:to>
      <xdr:col>2</xdr:col>
      <xdr:colOff>5715</xdr:colOff>
      <xdr:row>3</xdr:row>
      <xdr:rowOff>176530</xdr:rowOff>
    </xdr:to>
    <xdr:pic>
      <xdr:nvPicPr>
        <xdr:cNvPr id="11" name="Grafik 10">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3"/>
        <a:stretch>
          <a:fillRect/>
        </a:stretch>
      </xdr:blipFill>
      <xdr:spPr>
        <a:xfrm>
          <a:off x="988219" y="190500"/>
          <a:ext cx="1815465" cy="557530"/>
        </a:xfrm>
        <a:prstGeom prst="rect">
          <a:avLst/>
        </a:prstGeom>
      </xdr:spPr>
    </xdr:pic>
    <xdr:clientData/>
  </xdr:twoCellAnchor>
  <xdr:twoCellAnchor editAs="oneCell">
    <xdr:from>
      <xdr:col>1</xdr:col>
      <xdr:colOff>0</xdr:colOff>
      <xdr:row>27</xdr:row>
      <xdr:rowOff>0</xdr:rowOff>
    </xdr:from>
    <xdr:to>
      <xdr:col>3</xdr:col>
      <xdr:colOff>417512</xdr:colOff>
      <xdr:row>35</xdr:row>
      <xdr:rowOff>50800</xdr:rowOff>
    </xdr:to>
    <xdr:pic>
      <xdr:nvPicPr>
        <xdr:cNvPr id="7" name="Grafik 6">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4"/>
        <a:stretch>
          <a:fillRect/>
        </a:stretch>
      </xdr:blipFill>
      <xdr:spPr>
        <a:xfrm>
          <a:off x="416719" y="8155781"/>
          <a:ext cx="4167981" cy="1574800"/>
        </a:xfrm>
        <a:prstGeom prst="rect">
          <a:avLst/>
        </a:prstGeom>
      </xdr:spPr>
    </xdr:pic>
    <xdr:clientData/>
  </xdr:twoCellAnchor>
  <xdr:twoCellAnchor editAs="oneCell">
    <xdr:from>
      <xdr:col>5</xdr:col>
      <xdr:colOff>416718</xdr:colOff>
      <xdr:row>5</xdr:row>
      <xdr:rowOff>35718</xdr:rowOff>
    </xdr:from>
    <xdr:to>
      <xdr:col>5</xdr:col>
      <xdr:colOff>976313</xdr:colOff>
      <xdr:row>5</xdr:row>
      <xdr:rowOff>559594</xdr:rowOff>
    </xdr:to>
    <xdr:pic>
      <xdr:nvPicPr>
        <xdr:cNvPr id="6" name="Grafik 5"/>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643937" y="1012031"/>
          <a:ext cx="559595" cy="5238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250167</xdr:colOff>
      <xdr:row>8</xdr:row>
      <xdr:rowOff>199200</xdr:rowOff>
    </xdr:from>
    <xdr:to>
      <xdr:col>16</xdr:col>
      <xdr:colOff>154781</xdr:colOff>
      <xdr:row>16</xdr:row>
      <xdr:rowOff>23813</xdr:rowOff>
    </xdr:to>
    <xdr:graphicFrame macro="">
      <xdr:nvGraphicFramePr>
        <xdr:cNvPr id="2" name="Diagramm 1">
          <a:extLst>
            <a:ext uri="{FF2B5EF4-FFF2-40B4-BE49-F238E27FC236}">
              <a16:creationId xmlns:a16="http://schemas.microsoft.com/office/drawing/2014/main" id="{E58052BB-86A5-4291-8DDE-E66ED0ED25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1815465</xdr:colOff>
      <xdr:row>3</xdr:row>
      <xdr:rowOff>176530</xdr:rowOff>
    </xdr:to>
    <xdr:pic>
      <xdr:nvPicPr>
        <xdr:cNvPr id="8" name="Grafik 7">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xfrm>
          <a:off x="988219" y="190500"/>
          <a:ext cx="1815465" cy="557530"/>
        </a:xfrm>
        <a:prstGeom prst="rect">
          <a:avLst/>
        </a:prstGeom>
      </xdr:spPr>
    </xdr:pic>
    <xdr:clientData/>
  </xdr:twoCellAnchor>
  <xdr:twoCellAnchor editAs="oneCell">
    <xdr:from>
      <xdr:col>1</xdr:col>
      <xdr:colOff>0</xdr:colOff>
      <xdr:row>27</xdr:row>
      <xdr:rowOff>0</xdr:rowOff>
    </xdr:from>
    <xdr:to>
      <xdr:col>3</xdr:col>
      <xdr:colOff>881856</xdr:colOff>
      <xdr:row>35</xdr:row>
      <xdr:rowOff>50800</xdr:rowOff>
    </xdr:to>
    <xdr:pic>
      <xdr:nvPicPr>
        <xdr:cNvPr id="7" name="Grafik 6">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3"/>
        <a:stretch>
          <a:fillRect/>
        </a:stretch>
      </xdr:blipFill>
      <xdr:spPr>
        <a:xfrm>
          <a:off x="416719" y="9477375"/>
          <a:ext cx="4167981" cy="1574800"/>
        </a:xfrm>
        <a:prstGeom prst="rect">
          <a:avLst/>
        </a:prstGeom>
      </xdr:spPr>
    </xdr:pic>
    <xdr:clientData/>
  </xdr:twoCellAnchor>
  <xdr:twoCellAnchor editAs="oneCell">
    <xdr:from>
      <xdr:col>6</xdr:col>
      <xdr:colOff>250032</xdr:colOff>
      <xdr:row>21</xdr:row>
      <xdr:rowOff>59531</xdr:rowOff>
    </xdr:from>
    <xdr:to>
      <xdr:col>7</xdr:col>
      <xdr:colOff>2143125</xdr:colOff>
      <xdr:row>24</xdr:row>
      <xdr:rowOff>0</xdr:rowOff>
    </xdr:to>
    <xdr:pic>
      <xdr:nvPicPr>
        <xdr:cNvPr id="6" name="Grafik 5"/>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foregroundMark x1="76083" y1="38468" x2="76083" y2="38468"/>
                      <a14:foregroundMark x1="79168" y1="35702" x2="79168" y2="35702"/>
                      <a14:foregroundMark x1="72582" y1="37915" x2="72582" y2="37915"/>
                      <a14:foregroundMark x1="70722" y1="37653" x2="70722" y2="37653"/>
                      <a14:foregroundMark x1="71335" y1="40944" x2="71335" y2="40944"/>
                      <a14:foregroundMark x1="70919" y1="39575" x2="70919" y2="39575"/>
                      <a14:foregroundMark x1="70306" y1="39284" x2="70306" y2="39284"/>
                      <a14:foregroundMark x1="76915" y1="39837" x2="76915" y2="39837"/>
                      <a14:foregroundMark x1="77330" y1="35993" x2="77330" y2="35993"/>
                      <a14:foregroundMark x1="72582" y1="37362" x2="72582" y2="37362"/>
                      <a14:foregroundMark x1="76083" y1="37100" x2="76083" y2="37100"/>
                      <a14:foregroundMark x1="71335" y1="36255" x2="71335" y2="36255"/>
                      <a14:foregroundMark x1="78972" y1="37915" x2="78972" y2="37915"/>
                    </a14:backgroundRemoval>
                  </a14:imgEffect>
                </a14:imgLayer>
              </a14:imgProps>
            </a:ext>
            <a:ext uri="{28A0092B-C50C-407E-A947-70E740481C1C}">
              <a14:useLocalDpi xmlns:a14="http://schemas.microsoft.com/office/drawing/2010/main" val="0"/>
            </a:ext>
          </a:extLst>
        </a:blip>
        <a:srcRect l="18351" t="16759" r="8227" b="15926"/>
        <a:stretch/>
      </xdr:blipFill>
      <xdr:spPr bwMode="auto">
        <a:xfrm>
          <a:off x="9775032" y="7596187"/>
          <a:ext cx="2881312" cy="169068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416719</xdr:colOff>
      <xdr:row>5</xdr:row>
      <xdr:rowOff>59532</xdr:rowOff>
    </xdr:from>
    <xdr:to>
      <xdr:col>5</xdr:col>
      <xdr:colOff>976314</xdr:colOff>
      <xdr:row>5</xdr:row>
      <xdr:rowOff>583408</xdr:rowOff>
    </xdr:to>
    <xdr:pic>
      <xdr:nvPicPr>
        <xdr:cNvPr id="9" name="Grafik 8"/>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53500" y="1012032"/>
          <a:ext cx="559595" cy="5238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653143</xdr:colOff>
      <xdr:row>7</xdr:row>
      <xdr:rowOff>360023</xdr:rowOff>
    </xdr:from>
    <xdr:to>
      <xdr:col>14</xdr:col>
      <xdr:colOff>462076</xdr:colOff>
      <xdr:row>16</xdr:row>
      <xdr:rowOff>635001</xdr:rowOff>
    </xdr:to>
    <xdr:graphicFrame macro="">
      <xdr:nvGraphicFramePr>
        <xdr:cNvPr id="6" name="Diagramm 5">
          <a:extLst>
            <a:ext uri="{FF2B5EF4-FFF2-40B4-BE49-F238E27FC236}">
              <a16:creationId xmlns:a16="http://schemas.microsoft.com/office/drawing/2014/main" id="{A0F7E9DA-AEC3-45D5-A60F-0894126C3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1815465</xdr:colOff>
      <xdr:row>3</xdr:row>
      <xdr:rowOff>176530</xdr:rowOff>
    </xdr:to>
    <xdr:pic>
      <xdr:nvPicPr>
        <xdr:cNvPr id="7" name="Grafik 6">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xfrm>
          <a:off x="726281" y="190500"/>
          <a:ext cx="1815465" cy="557530"/>
        </a:xfrm>
        <a:prstGeom prst="rect">
          <a:avLst/>
        </a:prstGeom>
      </xdr:spPr>
    </xdr:pic>
    <xdr:clientData/>
  </xdr:twoCellAnchor>
  <xdr:twoCellAnchor editAs="oneCell">
    <xdr:from>
      <xdr:col>1</xdr:col>
      <xdr:colOff>0</xdr:colOff>
      <xdr:row>18</xdr:row>
      <xdr:rowOff>0</xdr:rowOff>
    </xdr:from>
    <xdr:to>
      <xdr:col>4</xdr:col>
      <xdr:colOff>238919</xdr:colOff>
      <xdr:row>26</xdr:row>
      <xdr:rowOff>50800</xdr:rowOff>
    </xdr:to>
    <xdr:pic>
      <xdr:nvPicPr>
        <xdr:cNvPr id="10" name="Grafik 9">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3"/>
        <a:stretch>
          <a:fillRect/>
        </a:stretch>
      </xdr:blipFill>
      <xdr:spPr>
        <a:xfrm>
          <a:off x="416719" y="6357938"/>
          <a:ext cx="4167981" cy="1574800"/>
        </a:xfrm>
        <a:prstGeom prst="rect">
          <a:avLst/>
        </a:prstGeom>
      </xdr:spPr>
    </xdr:pic>
    <xdr:clientData/>
  </xdr:twoCellAnchor>
  <xdr:twoCellAnchor editAs="oneCell">
    <xdr:from>
      <xdr:col>5</xdr:col>
      <xdr:colOff>428624</xdr:colOff>
      <xdr:row>5</xdr:row>
      <xdr:rowOff>11906</xdr:rowOff>
    </xdr:from>
    <xdr:to>
      <xdr:col>6</xdr:col>
      <xdr:colOff>1</xdr:colOff>
      <xdr:row>5</xdr:row>
      <xdr:rowOff>535782</xdr:rowOff>
    </xdr:to>
    <xdr:pic>
      <xdr:nvPicPr>
        <xdr:cNvPr id="5" name="Grafik 4"/>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06062" y="964406"/>
          <a:ext cx="559595" cy="5238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354113</xdr:colOff>
      <xdr:row>9</xdr:row>
      <xdr:rowOff>37962</xdr:rowOff>
    </xdr:from>
    <xdr:to>
      <xdr:col>17</xdr:col>
      <xdr:colOff>881062</xdr:colOff>
      <xdr:row>14</xdr:row>
      <xdr:rowOff>23812</xdr:rowOff>
    </xdr:to>
    <xdr:graphicFrame macro="">
      <xdr:nvGraphicFramePr>
        <xdr:cNvPr id="6" name="Diagramm 5">
          <a:extLst>
            <a:ext uri="{FF2B5EF4-FFF2-40B4-BE49-F238E27FC236}">
              <a16:creationId xmlns:a16="http://schemas.microsoft.com/office/drawing/2014/main" id="{451541B9-3B22-406E-A913-54AB8AB35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2</xdr:col>
      <xdr:colOff>77153</xdr:colOff>
      <xdr:row>3</xdr:row>
      <xdr:rowOff>176530</xdr:rowOff>
    </xdr:to>
    <xdr:pic>
      <xdr:nvPicPr>
        <xdr:cNvPr id="7" name="Grafik 6">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xfrm>
          <a:off x="988219" y="190500"/>
          <a:ext cx="1815465" cy="557530"/>
        </a:xfrm>
        <a:prstGeom prst="rect">
          <a:avLst/>
        </a:prstGeom>
      </xdr:spPr>
    </xdr:pic>
    <xdr:clientData/>
  </xdr:twoCellAnchor>
  <xdr:twoCellAnchor editAs="oneCell">
    <xdr:from>
      <xdr:col>1</xdr:col>
      <xdr:colOff>0</xdr:colOff>
      <xdr:row>15</xdr:row>
      <xdr:rowOff>0</xdr:rowOff>
    </xdr:from>
    <xdr:to>
      <xdr:col>3</xdr:col>
      <xdr:colOff>1072356</xdr:colOff>
      <xdr:row>23</xdr:row>
      <xdr:rowOff>50800</xdr:rowOff>
    </xdr:to>
    <xdr:pic>
      <xdr:nvPicPr>
        <xdr:cNvPr id="10" name="Grafik 9">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3"/>
        <a:stretch>
          <a:fillRect/>
        </a:stretch>
      </xdr:blipFill>
      <xdr:spPr>
        <a:xfrm>
          <a:off x="416719" y="6774656"/>
          <a:ext cx="4167981" cy="1574800"/>
        </a:xfrm>
        <a:prstGeom prst="rect">
          <a:avLst/>
        </a:prstGeom>
      </xdr:spPr>
    </xdr:pic>
    <xdr:clientData/>
  </xdr:twoCellAnchor>
  <xdr:twoCellAnchor editAs="oneCell">
    <xdr:from>
      <xdr:col>5</xdr:col>
      <xdr:colOff>381000</xdr:colOff>
      <xdr:row>5</xdr:row>
      <xdr:rowOff>47625</xdr:rowOff>
    </xdr:from>
    <xdr:to>
      <xdr:col>5</xdr:col>
      <xdr:colOff>940595</xdr:colOff>
      <xdr:row>5</xdr:row>
      <xdr:rowOff>571501</xdr:rowOff>
    </xdr:to>
    <xdr:pic>
      <xdr:nvPicPr>
        <xdr:cNvPr id="5" name="Grafik 4"/>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77625" y="1000125"/>
          <a:ext cx="559595" cy="5238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683848</xdr:colOff>
      <xdr:row>9</xdr:row>
      <xdr:rowOff>48846</xdr:rowOff>
    </xdr:from>
    <xdr:to>
      <xdr:col>10</xdr:col>
      <xdr:colOff>702469</xdr:colOff>
      <xdr:row>19</xdr:row>
      <xdr:rowOff>1202531</xdr:rowOff>
    </xdr:to>
    <xdr:graphicFrame macro="">
      <xdr:nvGraphicFramePr>
        <xdr:cNvPr id="4" name="Diagramm 3">
          <a:extLst>
            <a:ext uri="{FF2B5EF4-FFF2-40B4-BE49-F238E27FC236}">
              <a16:creationId xmlns:a16="http://schemas.microsoft.com/office/drawing/2014/main" id="{D3E3375D-55FF-42A0-A913-97FB41B4A8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1815465</xdr:colOff>
      <xdr:row>3</xdr:row>
      <xdr:rowOff>176530</xdr:rowOff>
    </xdr:to>
    <xdr:pic>
      <xdr:nvPicPr>
        <xdr:cNvPr id="9" name="Grafik 8">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xfrm>
          <a:off x="988219" y="190500"/>
          <a:ext cx="1815465" cy="557530"/>
        </a:xfrm>
        <a:prstGeom prst="rect">
          <a:avLst/>
        </a:prstGeom>
      </xdr:spPr>
    </xdr:pic>
    <xdr:clientData/>
  </xdr:twoCellAnchor>
  <xdr:twoCellAnchor editAs="oneCell">
    <xdr:from>
      <xdr:col>1</xdr:col>
      <xdr:colOff>0</xdr:colOff>
      <xdr:row>21</xdr:row>
      <xdr:rowOff>0</xdr:rowOff>
    </xdr:from>
    <xdr:to>
      <xdr:col>3</xdr:col>
      <xdr:colOff>798512</xdr:colOff>
      <xdr:row>29</xdr:row>
      <xdr:rowOff>50800</xdr:rowOff>
    </xdr:to>
    <xdr:pic>
      <xdr:nvPicPr>
        <xdr:cNvPr id="7" name="Grafik 6">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3"/>
        <a:stretch>
          <a:fillRect/>
        </a:stretch>
      </xdr:blipFill>
      <xdr:spPr>
        <a:xfrm>
          <a:off x="416719" y="17752219"/>
          <a:ext cx="4167981" cy="1574800"/>
        </a:xfrm>
        <a:prstGeom prst="rect">
          <a:avLst/>
        </a:prstGeom>
      </xdr:spPr>
    </xdr:pic>
    <xdr:clientData/>
  </xdr:twoCellAnchor>
  <xdr:twoCellAnchor editAs="oneCell">
    <xdr:from>
      <xdr:col>5</xdr:col>
      <xdr:colOff>345282</xdr:colOff>
      <xdr:row>5</xdr:row>
      <xdr:rowOff>47625</xdr:rowOff>
    </xdr:from>
    <xdr:to>
      <xdr:col>5</xdr:col>
      <xdr:colOff>904877</xdr:colOff>
      <xdr:row>5</xdr:row>
      <xdr:rowOff>571501</xdr:rowOff>
    </xdr:to>
    <xdr:pic>
      <xdr:nvPicPr>
        <xdr:cNvPr id="5" name="Grafik 4"/>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620501" y="1000125"/>
          <a:ext cx="559595" cy="5238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287952</xdr:colOff>
      <xdr:row>8</xdr:row>
      <xdr:rowOff>178594</xdr:rowOff>
    </xdr:from>
    <xdr:to>
      <xdr:col>13</xdr:col>
      <xdr:colOff>845342</xdr:colOff>
      <xdr:row>20</xdr:row>
      <xdr:rowOff>61736</xdr:rowOff>
    </xdr:to>
    <xdr:graphicFrame macro="">
      <xdr:nvGraphicFramePr>
        <xdr:cNvPr id="7" name="Diagramm 6">
          <a:extLst>
            <a:ext uri="{FF2B5EF4-FFF2-40B4-BE49-F238E27FC236}">
              <a16:creationId xmlns:a16="http://schemas.microsoft.com/office/drawing/2014/main" id="{60907288-565A-4625-BB03-1215FCD61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1815465</xdr:colOff>
      <xdr:row>3</xdr:row>
      <xdr:rowOff>176530</xdr:rowOff>
    </xdr:to>
    <xdr:pic>
      <xdr:nvPicPr>
        <xdr:cNvPr id="10" name="Grafik 9">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xfrm>
          <a:off x="988219" y="190500"/>
          <a:ext cx="1815465" cy="557530"/>
        </a:xfrm>
        <a:prstGeom prst="rect">
          <a:avLst/>
        </a:prstGeom>
      </xdr:spPr>
    </xdr:pic>
    <xdr:clientData/>
  </xdr:twoCellAnchor>
  <xdr:twoCellAnchor editAs="oneCell">
    <xdr:from>
      <xdr:col>1</xdr:col>
      <xdr:colOff>0</xdr:colOff>
      <xdr:row>21</xdr:row>
      <xdr:rowOff>0</xdr:rowOff>
    </xdr:from>
    <xdr:to>
      <xdr:col>3</xdr:col>
      <xdr:colOff>786606</xdr:colOff>
      <xdr:row>29</xdr:row>
      <xdr:rowOff>50800</xdr:rowOff>
    </xdr:to>
    <xdr:pic>
      <xdr:nvPicPr>
        <xdr:cNvPr id="13" name="Grafik 12">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3"/>
        <a:stretch>
          <a:fillRect/>
        </a:stretch>
      </xdr:blipFill>
      <xdr:spPr>
        <a:xfrm>
          <a:off x="416719" y="17395031"/>
          <a:ext cx="4167981" cy="1574800"/>
        </a:xfrm>
        <a:prstGeom prst="rect">
          <a:avLst/>
        </a:prstGeom>
      </xdr:spPr>
    </xdr:pic>
    <xdr:clientData/>
  </xdr:twoCellAnchor>
  <xdr:twoCellAnchor editAs="oneCell">
    <xdr:from>
      <xdr:col>5</xdr:col>
      <xdr:colOff>345281</xdr:colOff>
      <xdr:row>5</xdr:row>
      <xdr:rowOff>119062</xdr:rowOff>
    </xdr:from>
    <xdr:to>
      <xdr:col>5</xdr:col>
      <xdr:colOff>904876</xdr:colOff>
      <xdr:row>5</xdr:row>
      <xdr:rowOff>642938</xdr:rowOff>
    </xdr:to>
    <xdr:pic>
      <xdr:nvPicPr>
        <xdr:cNvPr id="6" name="Grafik 5"/>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08719" y="1071562"/>
          <a:ext cx="559595" cy="523876"/>
        </a:xfrm>
        <a:prstGeom prst="rect">
          <a:avLst/>
        </a:prstGeom>
      </xdr:spPr>
    </xdr:pic>
    <xdr:clientData/>
  </xdr:twoCellAnchor>
  <xdr:twoCellAnchor editAs="oneCell">
    <xdr:from>
      <xdr:col>11</xdr:col>
      <xdr:colOff>559593</xdr:colOff>
      <xdr:row>2</xdr:row>
      <xdr:rowOff>130969</xdr:rowOff>
    </xdr:from>
    <xdr:to>
      <xdr:col>13</xdr:col>
      <xdr:colOff>821531</xdr:colOff>
      <xdr:row>9</xdr:row>
      <xdr:rowOff>330991</xdr:rowOff>
    </xdr:to>
    <xdr:pic>
      <xdr:nvPicPr>
        <xdr:cNvPr id="9" name="Grafik 8"/>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9894" b="89960" l="9976" r="97918">
                      <a14:foregroundMark x1="34092" y1="22023" x2="34092" y2="22023"/>
                      <a14:foregroundMark x1="24600" y1="34225" x2="24600" y2="34225"/>
                      <a14:foregroundMark x1="23341" y1="42030" x2="23341" y2="42030"/>
                      <a14:foregroundMark x1="38644" y1="32796" x2="38644" y2="32796"/>
                      <a14:foregroundMark x1="43390" y1="35947" x2="43390" y2="35947"/>
                      <a14:foregroundMark x1="47119" y1="40784" x2="47119" y2="40784"/>
                      <a14:foregroundMark x1="36368" y1="43606" x2="36368" y2="43606"/>
                      <a14:foregroundMark x1="34528" y1="45621" x2="34528" y2="45621"/>
                      <a14:foregroundMark x1="36998" y1="46720" x2="36998" y2="46720"/>
                      <a14:foregroundMark x1="40291" y1="46720" x2="40291" y2="46720"/>
                      <a14:foregroundMark x1="32639" y1="44998" x2="32639" y2="44998"/>
                      <a14:foregroundMark x1="33269" y1="45475" x2="33269" y2="45475"/>
                      <a14:foregroundMark x1="45472" y1="38915" x2="45472" y2="38915"/>
                      <a14:foregroundMark x1="45036" y1="37963" x2="45036" y2="37963"/>
                      <a14:foregroundMark x1="67554" y1="34372" x2="67554" y2="34372"/>
                      <a14:foregroundMark x1="71719" y1="35324" x2="71719" y2="35324"/>
                      <a14:foregroundMark x1="66925" y1="36240" x2="66925" y2="36240"/>
                      <a14:foregroundMark x1="66102" y1="38439" x2="66102" y2="38439"/>
                      <a14:foregroundMark x1="67554" y1="32649" x2="67554" y2="32649"/>
                      <a14:foregroundMark x1="67554" y1="31550" x2="67554" y2="31550"/>
                      <a14:foregroundMark x1="66731" y1="39831" x2="66731" y2="39831"/>
                      <a14:foregroundMark x1="66731" y1="37340" x2="66731" y2="37340"/>
                      <a14:foregroundMark x1="93414" y1="29828" x2="93414" y2="29828"/>
                      <a14:foregroundMark x1="95884" y1="39392" x2="95884" y2="39392"/>
                      <a14:foregroundMark x1="94431" y1="61891" x2="94431" y2="61891"/>
                      <a14:foregroundMark x1="97918" y1="62037" x2="97918" y2="62037"/>
                      <a14:foregroundMark x1="93608" y1="53426" x2="93608" y2="53426"/>
                      <a14:foregroundMark x1="66731" y1="35471" x2="66731" y2="35471"/>
                    </a14:backgroundRemoval>
                  </a14:imgEffect>
                </a14:imgLayer>
              </a14:imgProps>
            </a:ext>
            <a:ext uri="{28A0092B-C50C-407E-A947-70E740481C1C}">
              <a14:useLocalDpi xmlns:a14="http://schemas.microsoft.com/office/drawing/2010/main" val="0"/>
            </a:ext>
          </a:extLst>
        </a:blip>
        <a:srcRect/>
        <a:stretch>
          <a:fillRect/>
        </a:stretch>
      </xdr:blipFill>
      <xdr:spPr bwMode="auto">
        <a:xfrm>
          <a:off x="18752343" y="511969"/>
          <a:ext cx="2238376" cy="236696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605019</xdr:colOff>
      <xdr:row>9</xdr:row>
      <xdr:rowOff>9157</xdr:rowOff>
    </xdr:from>
    <xdr:to>
      <xdr:col>17</xdr:col>
      <xdr:colOff>424656</xdr:colOff>
      <xdr:row>14</xdr:row>
      <xdr:rowOff>142876</xdr:rowOff>
    </xdr:to>
    <xdr:graphicFrame macro="">
      <xdr:nvGraphicFramePr>
        <xdr:cNvPr id="7" name="Diagramm 6">
          <a:extLst>
            <a:ext uri="{FF2B5EF4-FFF2-40B4-BE49-F238E27FC236}">
              <a16:creationId xmlns:a16="http://schemas.microsoft.com/office/drawing/2014/main" id="{9B8FF0A2-1B9D-4C32-AF02-796BFAB5E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2</xdr:col>
      <xdr:colOff>458153</xdr:colOff>
      <xdr:row>3</xdr:row>
      <xdr:rowOff>176530</xdr:rowOff>
    </xdr:to>
    <xdr:pic>
      <xdr:nvPicPr>
        <xdr:cNvPr id="9" name="Grafik 8">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xfrm>
          <a:off x="988219" y="190500"/>
          <a:ext cx="1815465" cy="557530"/>
        </a:xfrm>
        <a:prstGeom prst="rect">
          <a:avLst/>
        </a:prstGeom>
      </xdr:spPr>
    </xdr:pic>
    <xdr:clientData/>
  </xdr:twoCellAnchor>
  <xdr:twoCellAnchor editAs="oneCell">
    <xdr:from>
      <xdr:col>1</xdr:col>
      <xdr:colOff>0</xdr:colOff>
      <xdr:row>15</xdr:row>
      <xdr:rowOff>0</xdr:rowOff>
    </xdr:from>
    <xdr:to>
      <xdr:col>4</xdr:col>
      <xdr:colOff>584200</xdr:colOff>
      <xdr:row>23</xdr:row>
      <xdr:rowOff>50800</xdr:rowOff>
    </xdr:to>
    <xdr:pic>
      <xdr:nvPicPr>
        <xdr:cNvPr id="6" name="Grafik 5">
          <a:extLst>
            <a:ext uri="{FF2B5EF4-FFF2-40B4-BE49-F238E27FC236}">
              <a16:creationId xmlns:a16="http://schemas.microsoft.com/office/drawing/2014/main" id="{CB7DD848-D09D-654B-AA5D-569D32BC826E}"/>
            </a:ext>
          </a:extLst>
        </xdr:cNvPr>
        <xdr:cNvPicPr>
          <a:picLocks noChangeAspect="1"/>
        </xdr:cNvPicPr>
      </xdr:nvPicPr>
      <xdr:blipFill>
        <a:blip xmlns:r="http://schemas.openxmlformats.org/officeDocument/2006/relationships" r:embed="rId3"/>
        <a:stretch>
          <a:fillRect/>
        </a:stretch>
      </xdr:blipFill>
      <xdr:spPr>
        <a:xfrm>
          <a:off x="416719" y="6715125"/>
          <a:ext cx="4167981" cy="1574800"/>
        </a:xfrm>
        <a:prstGeom prst="rect">
          <a:avLst/>
        </a:prstGeom>
      </xdr:spPr>
    </xdr:pic>
    <xdr:clientData/>
  </xdr:twoCellAnchor>
  <xdr:twoCellAnchor editAs="oneCell">
    <xdr:from>
      <xdr:col>5</xdr:col>
      <xdr:colOff>357187</xdr:colOff>
      <xdr:row>4</xdr:row>
      <xdr:rowOff>178594</xdr:rowOff>
    </xdr:from>
    <xdr:to>
      <xdr:col>5</xdr:col>
      <xdr:colOff>916782</xdr:colOff>
      <xdr:row>5</xdr:row>
      <xdr:rowOff>511970</xdr:rowOff>
    </xdr:to>
    <xdr:pic>
      <xdr:nvPicPr>
        <xdr:cNvPr id="8" name="Grafik 7"/>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060656" y="940594"/>
          <a:ext cx="559595" cy="523876"/>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chuleplusessen.de/fileadmin/user_upload/medien/DGE-QST/DGE_Qualitaetsstandard_Schule.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4:K29"/>
  <sheetViews>
    <sheetView showGridLines="0" tabSelected="1" zoomScale="80" zoomScaleNormal="80" workbookViewId="0">
      <selection activeCell="J8" sqref="J8:J9"/>
    </sheetView>
  </sheetViews>
  <sheetFormatPr baseColWidth="10" defaultColWidth="28.33203125" defaultRowHeight="15" x14ac:dyDescent="0.2"/>
  <cols>
    <col min="1" max="1" width="4.88671875" style="4" customWidth="1"/>
    <col min="2" max="2" width="24" style="4" customWidth="1"/>
    <col min="3" max="4" width="28.33203125" style="4"/>
    <col min="5" max="5" width="25.5546875" style="4" customWidth="1"/>
    <col min="6" max="6" width="5.21875" style="4" customWidth="1"/>
    <col min="7" max="7" width="0.88671875" style="41" customWidth="1"/>
    <col min="8" max="8" width="4.77734375" style="4" customWidth="1"/>
    <col min="9" max="9" width="54.21875" style="4" customWidth="1"/>
    <col min="10" max="10" width="32.44140625" style="4" customWidth="1"/>
    <col min="11" max="16384" width="28.33203125" style="4"/>
  </cols>
  <sheetData>
    <row r="4" spans="2:11" ht="18.75" customHeight="1" x14ac:dyDescent="0.2"/>
    <row r="6" spans="2:11" ht="51.75" customHeight="1" x14ac:dyDescent="0.2">
      <c r="B6" s="160" t="s">
        <v>141</v>
      </c>
      <c r="C6" s="161"/>
      <c r="D6" s="161"/>
      <c r="E6" s="161"/>
    </row>
    <row r="7" spans="2:11" ht="15" customHeight="1" x14ac:dyDescent="0.25">
      <c r="B7" s="32"/>
    </row>
    <row r="8" spans="2:11" ht="26.25" customHeight="1" x14ac:dyDescent="0.25">
      <c r="B8" s="48" t="s">
        <v>96</v>
      </c>
      <c r="G8" s="132"/>
      <c r="H8" s="165" t="s">
        <v>139</v>
      </c>
      <c r="I8" s="165"/>
      <c r="J8" s="237" t="s">
        <v>145</v>
      </c>
    </row>
    <row r="9" spans="2:11" s="133" customFormat="1" ht="48" customHeight="1" x14ac:dyDescent="0.25">
      <c r="G9" s="134"/>
      <c r="H9" s="238" t="s">
        <v>35</v>
      </c>
      <c r="I9" s="238"/>
      <c r="J9" s="237"/>
      <c r="K9" s="236"/>
    </row>
    <row r="10" spans="2:11" ht="14.25" customHeight="1" x14ac:dyDescent="0.2">
      <c r="G10" s="132"/>
    </row>
    <row r="11" spans="2:11" ht="45" customHeight="1" x14ac:dyDescent="0.25">
      <c r="B11" s="31"/>
      <c r="C11" s="32"/>
      <c r="D11" s="32"/>
      <c r="E11" s="32"/>
      <c r="G11" s="21"/>
    </row>
    <row r="12" spans="2:11" ht="27.75" customHeight="1" x14ac:dyDescent="0.25">
      <c r="B12" s="126" t="s">
        <v>32</v>
      </c>
      <c r="C12" s="32"/>
      <c r="D12" s="32"/>
      <c r="E12" s="32"/>
      <c r="H12" s="166" t="s">
        <v>140</v>
      </c>
      <c r="I12" s="166"/>
    </row>
    <row r="13" spans="2:11" ht="77.25" customHeight="1" x14ac:dyDescent="0.2">
      <c r="B13" s="164" t="s">
        <v>130</v>
      </c>
      <c r="C13" s="164"/>
      <c r="D13" s="164"/>
      <c r="E13" s="164"/>
      <c r="I13" s="130" t="s">
        <v>97</v>
      </c>
    </row>
    <row r="14" spans="2:11" ht="86.25" customHeight="1" x14ac:dyDescent="0.2">
      <c r="B14" s="163" t="s">
        <v>33</v>
      </c>
      <c r="C14" s="163"/>
      <c r="D14" s="163"/>
      <c r="E14" s="163"/>
      <c r="H14" s="30"/>
      <c r="I14" s="131" t="s">
        <v>80</v>
      </c>
      <c r="J14" s="30"/>
    </row>
    <row r="15" spans="2:11" ht="66.75" customHeight="1" x14ac:dyDescent="0.2">
      <c r="B15" s="163" t="s">
        <v>131</v>
      </c>
      <c r="C15" s="163"/>
      <c r="D15" s="163"/>
      <c r="E15" s="163"/>
      <c r="I15" s="162" t="s">
        <v>138</v>
      </c>
    </row>
    <row r="16" spans="2:11" ht="69.75" customHeight="1" x14ac:dyDescent="0.2">
      <c r="B16" s="163" t="s">
        <v>132</v>
      </c>
      <c r="C16" s="163"/>
      <c r="D16" s="163"/>
      <c r="E16" s="163"/>
      <c r="I16" s="162"/>
    </row>
    <row r="17" spans="1:9" ht="43.5" customHeight="1" x14ac:dyDescent="0.2">
      <c r="B17" s="19"/>
    </row>
    <row r="18" spans="1:9" ht="32.25" customHeight="1" x14ac:dyDescent="0.2">
      <c r="B18" s="159" t="s">
        <v>93</v>
      </c>
      <c r="C18" s="159"/>
      <c r="D18" s="159"/>
      <c r="E18" s="159"/>
    </row>
    <row r="29" spans="1:9" x14ac:dyDescent="0.2">
      <c r="A29" s="41"/>
      <c r="B29" s="47"/>
      <c r="C29" s="47"/>
      <c r="D29" s="47"/>
      <c r="E29" s="47"/>
      <c r="I29" s="41"/>
    </row>
  </sheetData>
  <sheetProtection algorithmName="SHA-512" hashValue="cb1d+kGjl/LW93VHgqwmkUQzJFclAvxObO6y7O1GkPnunFo6AKp3AXP8f9pjTKCbVO8Y26iULONCgUnLrWAa3A==" saltValue="BGSVAai3dpTZo9BQ9jjT2g==" spinCount="100000" sheet="1" objects="1" scenarios="1" selectLockedCells="1"/>
  <mergeCells count="11">
    <mergeCell ref="J8:J9"/>
    <mergeCell ref="B18:E18"/>
    <mergeCell ref="B6:E6"/>
    <mergeCell ref="I15:I16"/>
    <mergeCell ref="B16:E16"/>
    <mergeCell ref="B13:E13"/>
    <mergeCell ref="B14:E14"/>
    <mergeCell ref="B15:E15"/>
    <mergeCell ref="H8:I8"/>
    <mergeCell ref="H12:I12"/>
    <mergeCell ref="H9:I9"/>
  </mergeCells>
  <conditionalFormatting sqref="E6">
    <cfRule type="containsErrors" dxfId="29" priority="1">
      <formula>ISERROR(E6)</formula>
    </cfRule>
  </conditionalFormatting>
  <hyperlinks>
    <hyperlink ref="H9:I9" r:id="rId1" display="Qualitätsstandard für die Schulverpflegung der Deutschen Gesellschaft für Ernährung e. V."/>
  </hyperlinks>
  <pageMargins left="0.7" right="0.7" top="0.78740157499999996" bottom="0.78740157499999996" header="0.3" footer="0.3"/>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N31"/>
  <sheetViews>
    <sheetView showGridLines="0" zoomScale="80" zoomScaleNormal="80" workbookViewId="0">
      <selection activeCell="I16" sqref="I16"/>
    </sheetView>
  </sheetViews>
  <sheetFormatPr baseColWidth="10" defaultRowHeight="15" x14ac:dyDescent="0.2"/>
  <cols>
    <col min="1" max="1" width="4.88671875" customWidth="1"/>
    <col min="2" max="2" width="35.77734375" style="7" customWidth="1"/>
    <col min="3" max="3" width="11.5546875" style="7" customWidth="1"/>
    <col min="4" max="4" width="10.77734375" style="14" customWidth="1"/>
    <col min="5" max="5" width="5" style="7" customWidth="1"/>
    <col min="6" max="6" width="12.33203125" style="7" customWidth="1"/>
    <col min="7" max="7" width="10.77734375" style="14" customWidth="1"/>
    <col min="8" max="8" width="5.109375" style="7" customWidth="1"/>
    <col min="9" max="9" width="11.77734375" style="7" customWidth="1"/>
    <col min="10" max="10" width="11.109375" style="14"/>
    <col min="11" max="11" width="5.33203125" style="7" customWidth="1"/>
    <col min="12" max="12" width="9.33203125" style="7" customWidth="1"/>
    <col min="13" max="13" width="11.109375" style="14"/>
    <col min="14" max="14" width="13.21875" customWidth="1"/>
  </cols>
  <sheetData>
    <row r="6" spans="2:14" ht="51.75" customHeight="1" x14ac:dyDescent="0.2">
      <c r="B6" s="160" t="s">
        <v>141</v>
      </c>
      <c r="C6" s="161"/>
      <c r="D6" s="161"/>
      <c r="E6" s="161"/>
      <c r="F6" s="161"/>
      <c r="G6" s="161"/>
      <c r="H6" s="161"/>
      <c r="I6" s="161"/>
      <c r="J6" s="161"/>
      <c r="K6" s="161"/>
      <c r="L6" s="161"/>
      <c r="M6" s="161"/>
    </row>
    <row r="7" spans="2:14" ht="25.5" customHeight="1" x14ac:dyDescent="0.2">
      <c r="B7" s="1"/>
      <c r="C7" s="1"/>
      <c r="D7" s="10"/>
    </row>
    <row r="8" spans="2:14" ht="30" customHeight="1" x14ac:dyDescent="0.2">
      <c r="B8" s="181" t="s">
        <v>125</v>
      </c>
      <c r="C8" s="181"/>
      <c r="D8" s="181"/>
      <c r="E8" s="181"/>
      <c r="F8" s="181"/>
      <c r="G8" s="181"/>
      <c r="H8" s="181"/>
      <c r="I8" s="181"/>
      <c r="J8" s="181"/>
      <c r="K8" s="181"/>
      <c r="L8" s="181"/>
      <c r="M8" s="181"/>
      <c r="N8" s="29"/>
    </row>
    <row r="10" spans="2:14" ht="18.75" x14ac:dyDescent="0.2">
      <c r="C10" s="99" t="s">
        <v>19</v>
      </c>
      <c r="D10" s="92" t="s">
        <v>20</v>
      </c>
      <c r="E10" s="102"/>
      <c r="F10" s="99" t="s">
        <v>19</v>
      </c>
      <c r="G10" s="92" t="s">
        <v>20</v>
      </c>
      <c r="H10" s="102"/>
      <c r="I10" s="99" t="s">
        <v>19</v>
      </c>
      <c r="J10" s="92" t="s">
        <v>20</v>
      </c>
      <c r="K10" s="100"/>
      <c r="L10" s="99" t="s">
        <v>126</v>
      </c>
      <c r="M10" s="92" t="s">
        <v>20</v>
      </c>
    </row>
    <row r="11" spans="2:14" s="2" customFormat="1" ht="66.75" customHeight="1" x14ac:dyDescent="0.2">
      <c r="B11" s="5"/>
      <c r="C11" s="194" t="s">
        <v>76</v>
      </c>
      <c r="D11" s="194"/>
      <c r="E11" s="6"/>
      <c r="F11" s="195" t="s">
        <v>77</v>
      </c>
      <c r="G11" s="195"/>
      <c r="H11" s="6"/>
      <c r="I11" s="196" t="s">
        <v>87</v>
      </c>
      <c r="J11" s="196"/>
      <c r="K11" s="6"/>
      <c r="L11" s="197" t="s">
        <v>23</v>
      </c>
      <c r="M11" s="197"/>
    </row>
    <row r="12" spans="2:14" s="2" customFormat="1" ht="35.1" customHeight="1" x14ac:dyDescent="0.2">
      <c r="B12" s="63" t="s">
        <v>24</v>
      </c>
      <c r="C12" s="146"/>
      <c r="D12" s="64">
        <f>IFERROR((C12/L12),0)</f>
        <v>0</v>
      </c>
      <c r="E12" s="100"/>
      <c r="F12" s="150"/>
      <c r="G12" s="64">
        <f>IFERROR((F12/L12),0)</f>
        <v>0</v>
      </c>
      <c r="H12" s="100"/>
      <c r="I12" s="150"/>
      <c r="J12" s="64">
        <f>IFERROR((I12/L12),0)</f>
        <v>0</v>
      </c>
      <c r="K12" s="100"/>
      <c r="L12" s="101">
        <f t="shared" ref="L12:L16" si="0">SUM(C12,F12,I12)</f>
        <v>0</v>
      </c>
      <c r="M12" s="98">
        <f>D12+G12+J12</f>
        <v>0</v>
      </c>
    </row>
    <row r="13" spans="2:14" s="2" customFormat="1" ht="35.1" customHeight="1" x14ac:dyDescent="0.2">
      <c r="B13" s="63" t="s">
        <v>18</v>
      </c>
      <c r="C13" s="146"/>
      <c r="D13" s="64">
        <f t="shared" ref="D13:D16" si="1">IFERROR((C13/L13),0)</f>
        <v>0</v>
      </c>
      <c r="E13" s="100"/>
      <c r="F13" s="150"/>
      <c r="G13" s="64">
        <f t="shared" ref="G13:G16" si="2">IFERROR((F13/L13),0)</f>
        <v>0</v>
      </c>
      <c r="H13" s="100"/>
      <c r="I13" s="150"/>
      <c r="J13" s="64">
        <f t="shared" ref="J13:J16" si="3">IFERROR((I13/L13),0)</f>
        <v>0</v>
      </c>
      <c r="K13" s="100"/>
      <c r="L13" s="101">
        <f t="shared" si="0"/>
        <v>0</v>
      </c>
      <c r="M13" s="98">
        <f t="shared" ref="M13:M16" si="4">D13+G13+J13</f>
        <v>0</v>
      </c>
    </row>
    <row r="14" spans="2:14" s="2" customFormat="1" ht="35.1" customHeight="1" x14ac:dyDescent="0.2">
      <c r="B14" s="63" t="s">
        <v>16</v>
      </c>
      <c r="C14" s="146"/>
      <c r="D14" s="64">
        <f t="shared" si="1"/>
        <v>0</v>
      </c>
      <c r="E14" s="100"/>
      <c r="F14" s="150"/>
      <c r="G14" s="64">
        <f t="shared" si="2"/>
        <v>0</v>
      </c>
      <c r="H14" s="100"/>
      <c r="I14" s="150"/>
      <c r="J14" s="64">
        <f t="shared" si="3"/>
        <v>0</v>
      </c>
      <c r="K14" s="100"/>
      <c r="L14" s="101">
        <f t="shared" si="0"/>
        <v>0</v>
      </c>
      <c r="M14" s="98">
        <f t="shared" si="4"/>
        <v>0</v>
      </c>
    </row>
    <row r="15" spans="2:14" s="2" customFormat="1" ht="35.1" customHeight="1" x14ac:dyDescent="0.2">
      <c r="B15" s="63" t="s">
        <v>74</v>
      </c>
      <c r="C15" s="146"/>
      <c r="D15" s="64">
        <f t="shared" si="1"/>
        <v>0</v>
      </c>
      <c r="E15" s="100"/>
      <c r="F15" s="150"/>
      <c r="G15" s="64">
        <f t="shared" si="2"/>
        <v>0</v>
      </c>
      <c r="H15" s="100"/>
      <c r="I15" s="150"/>
      <c r="J15" s="64">
        <f t="shared" si="3"/>
        <v>0</v>
      </c>
      <c r="K15" s="100"/>
      <c r="L15" s="101">
        <f t="shared" si="0"/>
        <v>0</v>
      </c>
      <c r="M15" s="98">
        <f t="shared" si="4"/>
        <v>0</v>
      </c>
    </row>
    <row r="16" spans="2:14" s="2" customFormat="1" ht="35.1" customHeight="1" x14ac:dyDescent="0.2">
      <c r="B16" s="63" t="s">
        <v>17</v>
      </c>
      <c r="C16" s="146"/>
      <c r="D16" s="64">
        <f t="shared" si="1"/>
        <v>0</v>
      </c>
      <c r="E16" s="100"/>
      <c r="F16" s="150"/>
      <c r="G16" s="64">
        <f t="shared" si="2"/>
        <v>0</v>
      </c>
      <c r="H16" s="100"/>
      <c r="I16" s="150"/>
      <c r="J16" s="64">
        <f t="shared" si="3"/>
        <v>0</v>
      </c>
      <c r="K16" s="100"/>
      <c r="L16" s="101">
        <f t="shared" si="0"/>
        <v>0</v>
      </c>
      <c r="M16" s="98">
        <f t="shared" si="4"/>
        <v>0</v>
      </c>
    </row>
    <row r="19" spans="1:13" ht="25.5" customHeight="1" x14ac:dyDescent="0.2">
      <c r="B19" s="191" t="s">
        <v>25</v>
      </c>
      <c r="C19" s="192"/>
      <c r="D19" s="192"/>
      <c r="E19" s="192"/>
      <c r="F19" s="192"/>
      <c r="G19" s="192"/>
      <c r="H19" s="192"/>
      <c r="I19" s="192"/>
      <c r="J19" s="192"/>
      <c r="K19" s="192"/>
      <c r="L19" s="192"/>
      <c r="M19" s="193"/>
    </row>
    <row r="20" spans="1:13" ht="90" customHeight="1" x14ac:dyDescent="0.2">
      <c r="B20" s="182" t="s">
        <v>115</v>
      </c>
      <c r="C20" s="183"/>
      <c r="D20" s="183"/>
      <c r="E20" s="183"/>
      <c r="F20" s="183"/>
      <c r="G20" s="183"/>
      <c r="H20" s="183"/>
      <c r="I20" s="183"/>
      <c r="J20" s="183"/>
      <c r="K20" s="183"/>
      <c r="L20" s="183"/>
      <c r="M20" s="184"/>
    </row>
    <row r="21" spans="1:13" ht="42" customHeight="1" x14ac:dyDescent="0.2"/>
    <row r="31" spans="1:13" x14ac:dyDescent="0.2">
      <c r="A31" s="41"/>
      <c r="B31" s="127"/>
      <c r="C31" s="127"/>
      <c r="D31" s="128"/>
      <c r="E31" s="127"/>
      <c r="F31" s="127"/>
      <c r="G31" s="128"/>
      <c r="H31" s="127"/>
      <c r="I31" s="127"/>
      <c r="J31" s="128"/>
      <c r="K31" s="127"/>
      <c r="L31" s="127"/>
      <c r="M31" s="128"/>
    </row>
  </sheetData>
  <sheetProtection algorithmName="SHA-512" hashValue="QKW7/qSt6LvCf2AoWl9g1VBIi7JZYcKFS7frqSVMIljV+I1gXL57ZRDphY6w5fXamtgiEkRWO66XLd96QMw1FA==" saltValue="UF3KXOChFXqs94KZZwiTcg==" spinCount="100000" sheet="1" objects="1" scenarios="1" selectLockedCells="1"/>
  <mergeCells count="8">
    <mergeCell ref="B19:M19"/>
    <mergeCell ref="B20:M20"/>
    <mergeCell ref="B6:M6"/>
    <mergeCell ref="C11:D11"/>
    <mergeCell ref="F11:G11"/>
    <mergeCell ref="I11:J11"/>
    <mergeCell ref="L11:M11"/>
    <mergeCell ref="B8:M8"/>
  </mergeCells>
  <conditionalFormatting sqref="J21:J1048576 G21:G1048576 D21:D1048576 M21:M1048576 N8 M9:M18 D9:D18 G9:G18 J9:J18 D2:D7 G2:G7 J2:J7 M2:M7">
    <cfRule type="containsErrors" dxfId="14" priority="1">
      <formula>ISERROR(D2)</formula>
    </cfRule>
  </conditionalFormatting>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N31"/>
  <sheetViews>
    <sheetView showGridLines="0" zoomScale="80" zoomScaleNormal="80" zoomScaleSheetLayoutView="38" workbookViewId="0">
      <selection activeCell="I17" sqref="I17"/>
    </sheetView>
  </sheetViews>
  <sheetFormatPr baseColWidth="10" defaultRowHeight="15" x14ac:dyDescent="0.2"/>
  <cols>
    <col min="1" max="1" width="4.88671875" customWidth="1"/>
    <col min="2" max="2" width="45.77734375" style="7" customWidth="1"/>
    <col min="3" max="3" width="10.77734375" style="7" customWidth="1"/>
    <col min="4" max="4" width="9.44140625" style="14" customWidth="1"/>
    <col min="5" max="5" width="4.44140625" style="7" customWidth="1"/>
    <col min="6" max="6" width="9.77734375" style="7" customWidth="1"/>
    <col min="7" max="7" width="9.44140625" style="14" customWidth="1"/>
    <col min="8" max="8" width="5.109375" style="7" customWidth="1"/>
    <col min="9" max="9" width="9.33203125" style="7" customWidth="1"/>
    <col min="10" max="10" width="9.109375" style="14" customWidth="1"/>
    <col min="11" max="11" width="4.33203125" style="7" customWidth="1"/>
    <col min="12" max="12" width="10.21875" style="7" customWidth="1"/>
    <col min="13" max="13" width="9.5546875" style="14" customWidth="1"/>
  </cols>
  <sheetData>
    <row r="6" spans="2:14" ht="46.5" customHeight="1" x14ac:dyDescent="0.2">
      <c r="B6" s="198" t="s">
        <v>143</v>
      </c>
      <c r="C6" s="199"/>
      <c r="D6" s="199"/>
      <c r="E6" s="199"/>
      <c r="F6" s="199"/>
      <c r="G6" s="199"/>
      <c r="H6" s="199"/>
      <c r="I6" s="199"/>
      <c r="J6" s="199"/>
      <c r="K6" s="199"/>
      <c r="L6" s="199"/>
      <c r="M6" s="199"/>
    </row>
    <row r="7" spans="2:14" ht="25.5" customHeight="1" x14ac:dyDescent="0.2">
      <c r="B7" s="1"/>
      <c r="C7" s="1"/>
      <c r="D7" s="10"/>
    </row>
    <row r="8" spans="2:14" ht="30" customHeight="1" x14ac:dyDescent="0.2">
      <c r="B8" s="181" t="s">
        <v>127</v>
      </c>
      <c r="C8" s="181"/>
      <c r="D8" s="181"/>
      <c r="E8" s="181"/>
      <c r="F8" s="181"/>
      <c r="G8" s="181"/>
      <c r="H8" s="181"/>
      <c r="I8" s="181"/>
      <c r="J8" s="181"/>
      <c r="K8" s="181"/>
      <c r="L8" s="181"/>
      <c r="M8" s="181"/>
      <c r="N8" s="29"/>
    </row>
    <row r="10" spans="2:14" ht="18.75" x14ac:dyDescent="0.2">
      <c r="C10" s="103" t="s">
        <v>19</v>
      </c>
      <c r="D10" s="104" t="s">
        <v>20</v>
      </c>
      <c r="E10" s="102"/>
      <c r="F10" s="103" t="s">
        <v>19</v>
      </c>
      <c r="G10" s="104" t="s">
        <v>20</v>
      </c>
      <c r="H10" s="102"/>
      <c r="I10" s="103" t="s">
        <v>19</v>
      </c>
      <c r="J10" s="104" t="s">
        <v>20</v>
      </c>
      <c r="K10" s="100"/>
      <c r="L10" s="110" t="s">
        <v>126</v>
      </c>
      <c r="M10" s="111" t="s">
        <v>20</v>
      </c>
    </row>
    <row r="11" spans="2:14" ht="78" customHeight="1" x14ac:dyDescent="0.2">
      <c r="B11" s="17"/>
      <c r="C11" s="194" t="s">
        <v>76</v>
      </c>
      <c r="D11" s="194"/>
      <c r="E11" s="5"/>
      <c r="F11" s="195" t="s">
        <v>77</v>
      </c>
      <c r="G11" s="195"/>
      <c r="H11" s="5"/>
      <c r="I11" s="196" t="s">
        <v>87</v>
      </c>
      <c r="J11" s="196"/>
      <c r="K11" s="6"/>
      <c r="L11" s="197" t="s">
        <v>21</v>
      </c>
      <c r="M11" s="197"/>
    </row>
    <row r="12" spans="2:14" ht="44.25" customHeight="1" x14ac:dyDescent="0.2">
      <c r="B12" s="106" t="s">
        <v>116</v>
      </c>
      <c r="C12" s="147"/>
      <c r="D12" s="88">
        <f>IFERROR(IF(C12="0,","0%",C12/L12),0)</f>
        <v>0</v>
      </c>
      <c r="E12" s="105"/>
      <c r="F12" s="151"/>
      <c r="G12" s="88">
        <f>IFERROR(IF(F12="0,","0%",F12/L12),0)</f>
        <v>0</v>
      </c>
      <c r="H12" s="105"/>
      <c r="I12" s="151"/>
      <c r="J12" s="88">
        <f>IFERROR(IF(I12="0,","0%",I12/L12),0)</f>
        <v>0</v>
      </c>
      <c r="K12" s="105"/>
      <c r="L12" s="103">
        <f>SUM(C12,F12,I12)</f>
        <v>0</v>
      </c>
      <c r="M12" s="109">
        <f>SUM(D12,G12,J12)</f>
        <v>0</v>
      </c>
    </row>
    <row r="13" spans="2:14" ht="42" customHeight="1" x14ac:dyDescent="0.2">
      <c r="B13" s="107" t="s">
        <v>82</v>
      </c>
      <c r="C13" s="147"/>
      <c r="D13" s="88">
        <f>IFERROR(IF(C13="0,","0%",C13/L13),0)</f>
        <v>0</v>
      </c>
      <c r="E13" s="105"/>
      <c r="F13" s="151"/>
      <c r="G13" s="88">
        <f t="shared" ref="G13:G17" si="0">IFERROR(IF(F13="0,","0%",F13/L13),0)</f>
        <v>0</v>
      </c>
      <c r="H13" s="105"/>
      <c r="I13" s="151"/>
      <c r="J13" s="88">
        <f>IFERROR(IF(I13="0,","0%",I13/L13),0)</f>
        <v>0</v>
      </c>
      <c r="K13" s="105"/>
      <c r="L13" s="103">
        <f>SUM(C13,F13,I13)</f>
        <v>0</v>
      </c>
      <c r="M13" s="104">
        <f t="shared" ref="M13:M16" si="1">D13+G13+J13</f>
        <v>0</v>
      </c>
    </row>
    <row r="14" spans="2:14" ht="44.25" customHeight="1" x14ac:dyDescent="0.2">
      <c r="B14" s="106" t="s">
        <v>83</v>
      </c>
      <c r="C14" s="147"/>
      <c r="D14" s="88">
        <f>IFERROR(IF(C14="0,","0%",C14/L14),0)</f>
        <v>0</v>
      </c>
      <c r="E14" s="105"/>
      <c r="F14" s="151"/>
      <c r="G14" s="88">
        <f t="shared" si="0"/>
        <v>0</v>
      </c>
      <c r="H14" s="105"/>
      <c r="I14" s="151"/>
      <c r="J14" s="88">
        <f>IFERROR(IF(I14="0,","0%",I14/L14),0)</f>
        <v>0</v>
      </c>
      <c r="K14" s="105"/>
      <c r="L14" s="103">
        <f t="shared" ref="L14:L17" si="2">SUM(C14,F14,I14)</f>
        <v>0</v>
      </c>
      <c r="M14" s="104">
        <f t="shared" si="1"/>
        <v>0</v>
      </c>
    </row>
    <row r="15" spans="2:14" ht="35.1" customHeight="1" x14ac:dyDescent="0.2">
      <c r="B15" s="108" t="s">
        <v>84</v>
      </c>
      <c r="C15" s="147"/>
      <c r="D15" s="88">
        <f t="shared" ref="D15:D17" si="3">IFERROR(IF(C15="0,","0%",C15/L15),0)</f>
        <v>0</v>
      </c>
      <c r="E15" s="105"/>
      <c r="F15" s="151"/>
      <c r="G15" s="88">
        <f t="shared" si="0"/>
        <v>0</v>
      </c>
      <c r="H15" s="105"/>
      <c r="I15" s="151"/>
      <c r="J15" s="88">
        <f t="shared" ref="J15:J17" si="4">IFERROR(IF(I15="0,","0%",I15/L15),0)</f>
        <v>0</v>
      </c>
      <c r="K15" s="105"/>
      <c r="L15" s="103">
        <f t="shared" si="2"/>
        <v>0</v>
      </c>
      <c r="M15" s="104">
        <f t="shared" si="1"/>
        <v>0</v>
      </c>
    </row>
    <row r="16" spans="2:14" ht="41.25" customHeight="1" x14ac:dyDescent="0.2">
      <c r="B16" s="106" t="s">
        <v>85</v>
      </c>
      <c r="C16" s="147"/>
      <c r="D16" s="88">
        <f t="shared" si="3"/>
        <v>0</v>
      </c>
      <c r="E16" s="105"/>
      <c r="F16" s="151"/>
      <c r="G16" s="88">
        <f t="shared" si="0"/>
        <v>0</v>
      </c>
      <c r="H16" s="105"/>
      <c r="I16" s="151"/>
      <c r="J16" s="88">
        <f t="shared" si="4"/>
        <v>0</v>
      </c>
      <c r="K16" s="105"/>
      <c r="L16" s="103">
        <f t="shared" si="2"/>
        <v>0</v>
      </c>
      <c r="M16" s="104">
        <f t="shared" si="1"/>
        <v>0</v>
      </c>
    </row>
    <row r="17" spans="1:13" ht="35.1" customHeight="1" x14ac:dyDescent="0.2">
      <c r="B17" s="106" t="s">
        <v>86</v>
      </c>
      <c r="C17" s="147"/>
      <c r="D17" s="88">
        <f t="shared" si="3"/>
        <v>0</v>
      </c>
      <c r="E17" s="105"/>
      <c r="F17" s="151"/>
      <c r="G17" s="88">
        <f t="shared" si="0"/>
        <v>0</v>
      </c>
      <c r="H17" s="105"/>
      <c r="I17" s="151"/>
      <c r="J17" s="88">
        <f t="shared" si="4"/>
        <v>0</v>
      </c>
      <c r="K17" s="105"/>
      <c r="L17" s="103">
        <f t="shared" si="2"/>
        <v>0</v>
      </c>
      <c r="M17" s="104">
        <f>D17+G17+J17</f>
        <v>0</v>
      </c>
    </row>
    <row r="19" spans="1:13" ht="25.5" customHeight="1" x14ac:dyDescent="0.2">
      <c r="B19" s="191" t="s">
        <v>25</v>
      </c>
      <c r="C19" s="192"/>
      <c r="D19" s="192"/>
      <c r="E19" s="192"/>
      <c r="F19" s="192"/>
      <c r="G19" s="192"/>
      <c r="H19" s="192"/>
      <c r="I19" s="192"/>
      <c r="J19" s="192"/>
      <c r="K19" s="192"/>
      <c r="L19" s="192"/>
      <c r="M19" s="193"/>
    </row>
    <row r="20" spans="1:13" ht="100.5" customHeight="1" x14ac:dyDescent="0.2">
      <c r="B20" s="182" t="s">
        <v>60</v>
      </c>
      <c r="C20" s="183"/>
      <c r="D20" s="183"/>
      <c r="E20" s="183"/>
      <c r="F20" s="183"/>
      <c r="G20" s="183"/>
      <c r="H20" s="183"/>
      <c r="I20" s="183"/>
      <c r="J20" s="183"/>
      <c r="K20" s="183"/>
      <c r="L20" s="183"/>
      <c r="M20" s="184"/>
    </row>
    <row r="21" spans="1:13" ht="43.5" customHeight="1" x14ac:dyDescent="0.2"/>
    <row r="31" spans="1:13" x14ac:dyDescent="0.2">
      <c r="A31" s="41"/>
      <c r="B31" s="127"/>
      <c r="C31" s="127"/>
      <c r="D31" s="128"/>
      <c r="E31" s="127"/>
      <c r="F31" s="127"/>
      <c r="G31" s="128"/>
      <c r="H31" s="127"/>
      <c r="I31" s="127"/>
      <c r="J31" s="128"/>
      <c r="K31" s="127"/>
      <c r="L31" s="127"/>
      <c r="M31" s="128"/>
    </row>
  </sheetData>
  <sheetProtection algorithmName="SHA-512" hashValue="eE9ZiHR27t9Db6LoLE9cFMsFpi9OaU1pMCHO2zPZ2tIBSBHWUdC20YLNQwZRiZkg2lEMgHVxGCYJ331Rk3CpCA==" saltValue="EJkz6I4eNYN8Be8ZxJh8EA==" spinCount="100000" sheet="1" objects="1" scenarios="1" selectLockedCells="1"/>
  <mergeCells count="8">
    <mergeCell ref="B20:M20"/>
    <mergeCell ref="B19:M19"/>
    <mergeCell ref="B6:M6"/>
    <mergeCell ref="C11:D11"/>
    <mergeCell ref="F11:G11"/>
    <mergeCell ref="I11:J11"/>
    <mergeCell ref="L11:M11"/>
    <mergeCell ref="B8:M8"/>
  </mergeCells>
  <conditionalFormatting sqref="M21:M1048576 J21:J1048576 G21:G1048576 D21:D1048576 N8 M9:M18 G9:G18 D9:D18 J9:J18 D2:D7 G2:G7 J2:J7 M2:M7">
    <cfRule type="containsErrors" dxfId="13" priority="4">
      <formula>ISERROR(D2)</formula>
    </cfRule>
  </conditionalFormatting>
  <pageMargins left="0.7" right="0.7" top="0.78740157499999996" bottom="0.78740157499999996" header="0.3" footer="0.3"/>
  <pageSetup paperSize="9" orientation="landscape"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6:K50"/>
  <sheetViews>
    <sheetView showGridLines="0" zoomScale="80" zoomScaleNormal="80" workbookViewId="0">
      <selection activeCell="C16" sqref="C16:J16"/>
    </sheetView>
  </sheetViews>
  <sheetFormatPr baseColWidth="10" defaultRowHeight="15" x14ac:dyDescent="0.2"/>
  <cols>
    <col min="1" max="1" width="4.88671875" customWidth="1"/>
    <col min="2" max="2" width="22" style="7" customWidth="1"/>
    <col min="3" max="7" width="11.109375" style="7"/>
    <col min="8" max="9" width="10.77734375" style="7" customWidth="1"/>
    <col min="10" max="10" width="8" style="7" customWidth="1"/>
    <col min="11" max="11" width="11.109375" style="7"/>
  </cols>
  <sheetData>
    <row r="6" spans="2:11" ht="52.5" customHeight="1" x14ac:dyDescent="0.2">
      <c r="B6" s="160" t="s">
        <v>142</v>
      </c>
      <c r="C6" s="161"/>
      <c r="D6" s="161"/>
      <c r="E6" s="161"/>
      <c r="F6" s="161"/>
      <c r="G6" s="161"/>
      <c r="H6" s="161"/>
      <c r="I6" s="161"/>
      <c r="J6" s="161"/>
    </row>
    <row r="7" spans="2:11" ht="25.5" customHeight="1" x14ac:dyDescent="0.2">
      <c r="C7" s="1"/>
      <c r="D7" s="1"/>
    </row>
    <row r="8" spans="2:11" ht="30" customHeight="1" x14ac:dyDescent="0.2">
      <c r="B8" s="181" t="s">
        <v>79</v>
      </c>
      <c r="C8" s="181"/>
      <c r="D8" s="181"/>
      <c r="E8" s="181"/>
      <c r="F8" s="181"/>
      <c r="G8" s="181"/>
      <c r="H8" s="181"/>
      <c r="I8" s="181"/>
      <c r="J8" s="181"/>
      <c r="K8" s="29"/>
    </row>
    <row r="9" spans="2:11" ht="30" customHeight="1" x14ac:dyDescent="0.2">
      <c r="B9" s="181" t="s">
        <v>88</v>
      </c>
      <c r="C9" s="181"/>
      <c r="D9" s="181"/>
      <c r="E9" s="181"/>
      <c r="F9" s="181"/>
      <c r="G9" s="181"/>
      <c r="H9" s="181"/>
      <c r="I9" s="181"/>
      <c r="J9" s="181"/>
      <c r="K9" s="29"/>
    </row>
    <row r="10" spans="2:11" ht="30" customHeight="1" x14ac:dyDescent="0.2">
      <c r="B10" s="181" t="s">
        <v>89</v>
      </c>
      <c r="C10" s="181"/>
      <c r="D10" s="181"/>
      <c r="E10" s="181"/>
      <c r="F10" s="181"/>
      <c r="G10" s="181"/>
      <c r="H10" s="181"/>
      <c r="I10" s="181"/>
      <c r="J10" s="181"/>
      <c r="K10" s="29"/>
    </row>
    <row r="11" spans="2:11" ht="30" customHeight="1" x14ac:dyDescent="0.25">
      <c r="B11" s="35" t="s">
        <v>128</v>
      </c>
      <c r="C11" s="36"/>
      <c r="D11" s="36"/>
      <c r="E11" s="36"/>
      <c r="F11" s="36"/>
      <c r="G11" s="36"/>
      <c r="H11" s="36"/>
      <c r="I11" s="36"/>
      <c r="J11" s="37"/>
    </row>
    <row r="12" spans="2:11" s="9" customFormat="1" ht="39.75" customHeight="1" x14ac:dyDescent="0.2">
      <c r="B12" s="215" t="s">
        <v>95</v>
      </c>
      <c r="C12" s="215"/>
      <c r="D12" s="215"/>
      <c r="E12" s="215"/>
      <c r="F12" s="215"/>
      <c r="G12" s="215"/>
      <c r="H12" s="215"/>
      <c r="I12" s="215"/>
      <c r="J12" s="215"/>
      <c r="K12" s="22"/>
    </row>
    <row r="13" spans="2:11" ht="111" customHeight="1" x14ac:dyDescent="0.2">
      <c r="B13" s="215" t="s">
        <v>94</v>
      </c>
      <c r="C13" s="215"/>
      <c r="D13" s="215"/>
      <c r="E13" s="215"/>
      <c r="F13" s="215"/>
      <c r="G13" s="215"/>
      <c r="H13" s="215"/>
      <c r="I13" s="215"/>
      <c r="J13" s="215"/>
    </row>
    <row r="14" spans="2:11" x14ac:dyDescent="0.2">
      <c r="B14" s="26"/>
      <c r="C14" s="26"/>
      <c r="D14" s="26"/>
      <c r="E14" s="26"/>
      <c r="F14" s="26"/>
      <c r="G14" s="26"/>
      <c r="H14" s="26"/>
      <c r="I14" s="26"/>
    </row>
    <row r="15" spans="2:11" ht="35.1" customHeight="1" x14ac:dyDescent="0.2">
      <c r="B15" s="112" t="s">
        <v>28</v>
      </c>
      <c r="C15" s="211" t="s">
        <v>31</v>
      </c>
      <c r="D15" s="211"/>
      <c r="E15" s="211"/>
      <c r="F15" s="211"/>
      <c r="G15" s="211"/>
      <c r="H15" s="211"/>
      <c r="I15" s="211"/>
      <c r="J15" s="212"/>
    </row>
    <row r="16" spans="2:11" ht="54" customHeight="1" x14ac:dyDescent="0.2">
      <c r="B16" s="152"/>
      <c r="C16" s="205"/>
      <c r="D16" s="207"/>
      <c r="E16" s="207"/>
      <c r="F16" s="207"/>
      <c r="G16" s="207"/>
      <c r="H16" s="207"/>
      <c r="I16" s="207"/>
      <c r="J16" s="208"/>
    </row>
    <row r="17" spans="2:10" ht="35.1" customHeight="1" x14ac:dyDescent="0.2">
      <c r="B17" s="152"/>
      <c r="C17" s="205"/>
      <c r="D17" s="205"/>
      <c r="E17" s="205"/>
      <c r="F17" s="205"/>
      <c r="G17" s="205"/>
      <c r="H17" s="205"/>
      <c r="I17" s="205"/>
      <c r="J17" s="206"/>
    </row>
    <row r="18" spans="2:10" ht="35.1" customHeight="1" x14ac:dyDescent="0.2">
      <c r="B18" s="153"/>
      <c r="C18" s="205"/>
      <c r="D18" s="205"/>
      <c r="E18" s="205"/>
      <c r="F18" s="205"/>
      <c r="G18" s="205"/>
      <c r="H18" s="205"/>
      <c r="I18" s="205"/>
      <c r="J18" s="206"/>
    </row>
    <row r="19" spans="2:10" ht="35.1" customHeight="1" x14ac:dyDescent="0.2">
      <c r="B19" s="153"/>
      <c r="C19" s="213"/>
      <c r="D19" s="213"/>
      <c r="E19" s="213"/>
      <c r="F19" s="213"/>
      <c r="G19" s="213"/>
      <c r="H19" s="213"/>
      <c r="I19" s="213"/>
      <c r="J19" s="214"/>
    </row>
    <row r="20" spans="2:10" ht="35.1" customHeight="1" x14ac:dyDescent="0.2">
      <c r="B20" s="154"/>
      <c r="C20" s="213"/>
      <c r="D20" s="216"/>
      <c r="E20" s="216"/>
      <c r="F20" s="216"/>
      <c r="G20" s="216"/>
      <c r="H20" s="216"/>
      <c r="I20" s="216"/>
      <c r="J20" s="217"/>
    </row>
    <row r="21" spans="2:10" ht="35.1" customHeight="1" x14ac:dyDescent="0.2">
      <c r="B21" s="153"/>
      <c r="C21" s="205"/>
      <c r="D21" s="205"/>
      <c r="E21" s="205"/>
      <c r="F21" s="205"/>
      <c r="G21" s="205"/>
      <c r="H21" s="205"/>
      <c r="I21" s="205"/>
      <c r="J21" s="206"/>
    </row>
    <row r="22" spans="2:10" ht="35.1" customHeight="1" x14ac:dyDescent="0.2">
      <c r="B22" s="154"/>
      <c r="C22" s="205"/>
      <c r="D22" s="205"/>
      <c r="E22" s="205"/>
      <c r="F22" s="205"/>
      <c r="G22" s="205"/>
      <c r="H22" s="205"/>
      <c r="I22" s="205"/>
      <c r="J22" s="206"/>
    </row>
    <row r="23" spans="2:10" ht="35.1" customHeight="1" x14ac:dyDescent="0.2">
      <c r="B23" s="154"/>
      <c r="C23" s="205"/>
      <c r="D23" s="205"/>
      <c r="E23" s="205"/>
      <c r="F23" s="205"/>
      <c r="G23" s="205"/>
      <c r="H23" s="205"/>
      <c r="I23" s="205"/>
      <c r="J23" s="206"/>
    </row>
    <row r="24" spans="2:10" ht="35.1" customHeight="1" x14ac:dyDescent="0.2">
      <c r="B24" s="153"/>
      <c r="C24" s="205"/>
      <c r="D24" s="205"/>
      <c r="E24" s="205"/>
      <c r="F24" s="205"/>
      <c r="G24" s="205"/>
      <c r="H24" s="205"/>
      <c r="I24" s="205"/>
      <c r="J24" s="206"/>
    </row>
    <row r="25" spans="2:10" ht="35.1" customHeight="1" x14ac:dyDescent="0.2">
      <c r="B25" s="155"/>
      <c r="C25" s="205"/>
      <c r="D25" s="207"/>
      <c r="E25" s="207"/>
      <c r="F25" s="207"/>
      <c r="G25" s="207"/>
      <c r="H25" s="207"/>
      <c r="I25" s="207"/>
      <c r="J25" s="208"/>
    </row>
    <row r="26" spans="2:10" ht="35.1" customHeight="1" x14ac:dyDescent="0.2">
      <c r="B26" s="156"/>
      <c r="C26" s="200"/>
      <c r="D26" s="200"/>
      <c r="E26" s="200"/>
      <c r="F26" s="200"/>
      <c r="G26" s="200"/>
      <c r="H26" s="200"/>
      <c r="I26" s="200"/>
      <c r="J26" s="201"/>
    </row>
    <row r="27" spans="2:10" ht="35.1" customHeight="1" x14ac:dyDescent="0.2">
      <c r="B27" s="156"/>
      <c r="C27" s="200"/>
      <c r="D27" s="200"/>
      <c r="E27" s="200"/>
      <c r="F27" s="200"/>
      <c r="G27" s="200"/>
      <c r="H27" s="200"/>
      <c r="I27" s="200"/>
      <c r="J27" s="201"/>
    </row>
    <row r="28" spans="2:10" ht="35.1" customHeight="1" x14ac:dyDescent="0.2">
      <c r="B28" s="156"/>
      <c r="C28" s="200"/>
      <c r="D28" s="200"/>
      <c r="E28" s="200"/>
      <c r="F28" s="200"/>
      <c r="G28" s="200"/>
      <c r="H28" s="200"/>
      <c r="I28" s="200"/>
      <c r="J28" s="201"/>
    </row>
    <row r="29" spans="2:10" ht="35.1" customHeight="1" x14ac:dyDescent="0.2">
      <c r="I29"/>
    </row>
    <row r="30" spans="2:10" ht="42.75" customHeight="1" x14ac:dyDescent="0.2">
      <c r="B30" s="202" t="s">
        <v>129</v>
      </c>
      <c r="C30" s="203"/>
      <c r="D30" s="203"/>
      <c r="E30" s="203"/>
      <c r="F30" s="203"/>
      <c r="G30" s="203"/>
      <c r="H30" s="203"/>
      <c r="I30" s="203"/>
      <c r="J30" s="204"/>
    </row>
    <row r="31" spans="2:10" ht="35.1" customHeight="1" x14ac:dyDescent="0.2">
      <c r="B31" s="157"/>
      <c r="C31" s="205"/>
      <c r="D31" s="209"/>
      <c r="E31" s="209"/>
      <c r="F31" s="209"/>
      <c r="G31" s="209"/>
      <c r="H31" s="209"/>
      <c r="I31" s="209"/>
      <c r="J31" s="210"/>
    </row>
    <row r="32" spans="2:10" ht="35.1" customHeight="1" x14ac:dyDescent="0.2">
      <c r="B32" s="156"/>
      <c r="C32" s="200"/>
      <c r="D32" s="200"/>
      <c r="E32" s="200"/>
      <c r="F32" s="200"/>
      <c r="G32" s="200"/>
      <c r="H32" s="200"/>
      <c r="I32" s="200"/>
      <c r="J32" s="201"/>
    </row>
    <row r="33" spans="1:11" ht="35.1" customHeight="1" x14ac:dyDescent="0.2">
      <c r="B33" s="156"/>
      <c r="C33" s="200"/>
      <c r="D33" s="200"/>
      <c r="E33" s="200"/>
      <c r="F33" s="200"/>
      <c r="G33" s="200"/>
      <c r="H33" s="200"/>
      <c r="I33" s="200"/>
      <c r="J33" s="201"/>
    </row>
    <row r="34" spans="1:11" ht="35.1" customHeight="1" x14ac:dyDescent="0.2">
      <c r="B34" s="156"/>
      <c r="C34" s="200"/>
      <c r="D34" s="200"/>
      <c r="E34" s="200"/>
      <c r="F34" s="200"/>
      <c r="G34" s="200"/>
      <c r="H34" s="200"/>
      <c r="I34" s="200"/>
      <c r="J34" s="201"/>
    </row>
    <row r="35" spans="1:11" ht="27" customHeight="1" x14ac:dyDescent="0.2">
      <c r="B35" s="156"/>
      <c r="C35" s="200"/>
      <c r="D35" s="200"/>
      <c r="E35" s="200"/>
      <c r="F35" s="200"/>
      <c r="G35" s="200"/>
      <c r="H35" s="200"/>
      <c r="I35" s="200"/>
      <c r="J35" s="201"/>
    </row>
    <row r="36" spans="1:11" ht="35.1" customHeight="1" x14ac:dyDescent="0.2">
      <c r="B36" s="156"/>
      <c r="C36" s="200"/>
      <c r="D36" s="200"/>
      <c r="E36" s="200"/>
      <c r="F36" s="200"/>
      <c r="G36" s="200"/>
      <c r="H36" s="200"/>
      <c r="I36" s="200"/>
      <c r="J36" s="201"/>
    </row>
    <row r="37" spans="1:11" ht="42.75" customHeight="1" x14ac:dyDescent="0.2">
      <c r="B37" s="18"/>
      <c r="C37" s="18"/>
      <c r="D37" s="18"/>
      <c r="E37" s="18"/>
      <c r="F37" s="18"/>
      <c r="G37" s="18"/>
      <c r="H37" s="18"/>
      <c r="I37" s="18"/>
      <c r="J37" s="18"/>
    </row>
    <row r="38" spans="1:11" ht="34.5" customHeight="1" x14ac:dyDescent="0.2">
      <c r="B38" s="18"/>
      <c r="C38" s="18"/>
      <c r="D38" s="18"/>
      <c r="E38" s="18"/>
      <c r="F38" s="18"/>
      <c r="G38" s="18"/>
      <c r="H38" s="18"/>
      <c r="I38" s="18"/>
      <c r="J38" s="18"/>
    </row>
    <row r="39" spans="1:11" ht="35.1" customHeight="1" x14ac:dyDescent="0.2">
      <c r="B39" s="18"/>
      <c r="C39" s="18"/>
      <c r="D39" s="18"/>
      <c r="E39" s="18"/>
      <c r="F39" s="18"/>
      <c r="G39" s="18"/>
      <c r="H39" s="18"/>
      <c r="J39"/>
      <c r="K39"/>
    </row>
    <row r="40" spans="1:11" ht="34.5" customHeight="1" x14ac:dyDescent="0.2">
      <c r="A40" s="2"/>
      <c r="B40" s="18"/>
      <c r="C40" s="18"/>
      <c r="D40" s="18"/>
      <c r="E40" s="18"/>
      <c r="F40" s="18"/>
      <c r="G40" s="18"/>
      <c r="H40" s="18"/>
      <c r="J40"/>
      <c r="K40"/>
    </row>
    <row r="41" spans="1:11" ht="4.5" customHeight="1" x14ac:dyDescent="0.2">
      <c r="A41" s="2"/>
      <c r="B41" s="18"/>
      <c r="C41" s="18"/>
      <c r="D41" s="18"/>
      <c r="E41" s="18"/>
      <c r="F41" s="18"/>
      <c r="G41" s="18"/>
      <c r="H41" s="18"/>
      <c r="J41"/>
      <c r="K41"/>
    </row>
    <row r="42" spans="1:11" ht="34.5" hidden="1" customHeight="1" x14ac:dyDescent="0.2">
      <c r="A42" s="2"/>
      <c r="B42" s="18"/>
      <c r="C42" s="18"/>
      <c r="D42" s="18"/>
      <c r="E42" s="18"/>
      <c r="F42" s="18"/>
      <c r="G42" s="18"/>
      <c r="H42" s="18"/>
      <c r="J42"/>
      <c r="K42"/>
    </row>
    <row r="43" spans="1:11" ht="15" hidden="1" customHeight="1" x14ac:dyDescent="0.2">
      <c r="A43" s="2"/>
      <c r="B43" s="18"/>
      <c r="C43" s="18"/>
      <c r="D43" s="18"/>
      <c r="E43" s="18"/>
      <c r="F43" s="18"/>
      <c r="G43" s="18"/>
      <c r="H43" s="18"/>
      <c r="J43"/>
      <c r="K43"/>
    </row>
    <row r="44" spans="1:11" ht="27" customHeight="1" x14ac:dyDescent="0.2">
      <c r="A44" s="2"/>
    </row>
    <row r="45" spans="1:11" ht="15" customHeight="1" x14ac:dyDescent="0.2">
      <c r="A45" s="132"/>
      <c r="B45" s="127"/>
      <c r="C45" s="127"/>
      <c r="D45" s="127"/>
      <c r="E45" s="127"/>
      <c r="F45" s="127"/>
      <c r="G45" s="127"/>
      <c r="H45" s="127"/>
      <c r="I45" s="127"/>
      <c r="J45" s="127"/>
    </row>
    <row r="46" spans="1:11" ht="60.75" customHeight="1" x14ac:dyDescent="0.2">
      <c r="A46" s="2"/>
    </row>
    <row r="47" spans="1:11" ht="15" customHeight="1" x14ac:dyDescent="0.2">
      <c r="A47" s="2"/>
    </row>
    <row r="48" spans="1:11" ht="15" customHeight="1" x14ac:dyDescent="0.2">
      <c r="A48" s="2"/>
    </row>
    <row r="49" spans="1:1" ht="15" customHeight="1" x14ac:dyDescent="0.2">
      <c r="A49" s="2"/>
    </row>
    <row r="50" spans="1:1" x14ac:dyDescent="0.2">
      <c r="A50" s="2"/>
    </row>
  </sheetData>
  <sheetProtection algorithmName="SHA-512" hashValue="sYWyJcmsut0NL/WHpL36ZuD4OsGSfroBkQLr8N5/r8qx4h330R7cpvtdU5jvyO4ARnwtL1dl/KAqhQ8CJZBt1g==" saltValue="7ju1LmPFdONNAsv2oE30Ug==" spinCount="100000" sheet="1" objects="1" scenarios="1" selectLockedCells="1"/>
  <mergeCells count="27">
    <mergeCell ref="B6:J6"/>
    <mergeCell ref="C27:J27"/>
    <mergeCell ref="C28:J28"/>
    <mergeCell ref="C35:J35"/>
    <mergeCell ref="C15:J15"/>
    <mergeCell ref="C16:J16"/>
    <mergeCell ref="C17:J17"/>
    <mergeCell ref="C18:J18"/>
    <mergeCell ref="C19:J19"/>
    <mergeCell ref="B13:J13"/>
    <mergeCell ref="B12:J12"/>
    <mergeCell ref="C20:J20"/>
    <mergeCell ref="C21:J21"/>
    <mergeCell ref="B8:J8"/>
    <mergeCell ref="B9:J9"/>
    <mergeCell ref="B10:J10"/>
    <mergeCell ref="C36:J36"/>
    <mergeCell ref="B30:J30"/>
    <mergeCell ref="C22:J22"/>
    <mergeCell ref="C23:J23"/>
    <mergeCell ref="C24:J24"/>
    <mergeCell ref="C25:J25"/>
    <mergeCell ref="C26:J26"/>
    <mergeCell ref="C31:J31"/>
    <mergeCell ref="C32:J32"/>
    <mergeCell ref="C33:J33"/>
    <mergeCell ref="C34:J34"/>
  </mergeCells>
  <pageMargins left="0.7" right="0.7" top="0.78740157499999996" bottom="0.78740157499999996"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2:R120"/>
  <sheetViews>
    <sheetView showGridLines="0" topLeftCell="A25" zoomScale="80" zoomScaleNormal="80" zoomScalePageLayoutView="20" workbookViewId="0">
      <selection activeCell="G9" sqref="G9"/>
    </sheetView>
  </sheetViews>
  <sheetFormatPr baseColWidth="10" defaultRowHeight="15" x14ac:dyDescent="0.2"/>
  <cols>
    <col min="1" max="1" width="4.88671875" customWidth="1"/>
    <col min="2" max="2" width="54.88671875" style="7" customWidth="1"/>
    <col min="3" max="3" width="50.44140625" style="7" customWidth="1"/>
    <col min="4" max="4" width="22.6640625" style="7" hidden="1" customWidth="1"/>
    <col min="5" max="5" width="3.44140625" style="14" hidden="1" customWidth="1"/>
    <col min="7" max="7" width="40.6640625" customWidth="1"/>
  </cols>
  <sheetData>
    <row r="2" spans="2:18" ht="15.75" x14ac:dyDescent="0.2">
      <c r="C2" s="135" t="s">
        <v>62</v>
      </c>
    </row>
    <row r="3" spans="2:18" hidden="1" x14ac:dyDescent="0.2"/>
    <row r="4" spans="2:18" ht="30" x14ac:dyDescent="0.2">
      <c r="C4" s="136" t="s">
        <v>63</v>
      </c>
    </row>
    <row r="5" spans="2:18" ht="29.25" customHeight="1" x14ac:dyDescent="0.2"/>
    <row r="6" spans="2:18" ht="51" customHeight="1" x14ac:dyDescent="0.2">
      <c r="B6" s="160" t="s">
        <v>144</v>
      </c>
      <c r="C6" s="160"/>
      <c r="D6"/>
      <c r="E6"/>
      <c r="G6" s="25"/>
      <c r="H6" s="220"/>
      <c r="I6" s="220"/>
      <c r="J6" s="220"/>
      <c r="K6" s="220"/>
      <c r="L6" s="220"/>
      <c r="M6" s="220"/>
      <c r="N6" s="220"/>
      <c r="O6" s="220"/>
      <c r="P6" s="220"/>
      <c r="Q6" s="220"/>
      <c r="R6" s="220"/>
    </row>
    <row r="7" spans="2:18" ht="22.5" customHeight="1" x14ac:dyDescent="0.2">
      <c r="B7" s="114" t="s">
        <v>0</v>
      </c>
      <c r="C7" s="115">
        <f t="array" ref="C7:E7">'Frage 1 + 2'!C8:E8</f>
        <v>0</v>
      </c>
      <c r="D7">
        <v>0</v>
      </c>
      <c r="E7">
        <v>0</v>
      </c>
      <c r="F7" s="3"/>
      <c r="G7" s="24"/>
    </row>
    <row r="8" spans="2:18" ht="21" customHeight="1" x14ac:dyDescent="0.2">
      <c r="B8" s="114" t="s">
        <v>1</v>
      </c>
      <c r="C8" s="115">
        <f t="array" ref="C8:E8">'Frage 1 + 2'!C9:E9</f>
        <v>0</v>
      </c>
      <c r="D8">
        <v>0</v>
      </c>
      <c r="E8">
        <v>0</v>
      </c>
      <c r="F8" s="3"/>
    </row>
    <row r="9" spans="2:18" ht="21" customHeight="1" x14ac:dyDescent="0.2">
      <c r="B9" s="114" t="s">
        <v>27</v>
      </c>
      <c r="C9" s="116">
        <f t="array" ref="C9:E9">'Frage 1 + 2'!C10:E10</f>
        <v>0</v>
      </c>
      <c r="D9">
        <v>0</v>
      </c>
      <c r="E9">
        <v>0</v>
      </c>
    </row>
    <row r="10" spans="2:18" ht="15.75" customHeight="1" x14ac:dyDescent="0.2">
      <c r="B10"/>
      <c r="C10"/>
      <c r="D10"/>
      <c r="E10"/>
    </row>
    <row r="11" spans="2:18" ht="33" customHeight="1" x14ac:dyDescent="0.2">
      <c r="B11"/>
      <c r="C11"/>
      <c r="D11"/>
      <c r="E11"/>
    </row>
    <row r="12" spans="2:18" x14ac:dyDescent="0.2">
      <c r="B12"/>
      <c r="C12"/>
      <c r="D12"/>
      <c r="E12"/>
    </row>
    <row r="13" spans="2:18" x14ac:dyDescent="0.2">
      <c r="B13"/>
      <c r="C13"/>
      <c r="D13"/>
      <c r="E13"/>
    </row>
    <row r="14" spans="2:18" ht="35.1" customHeight="1" x14ac:dyDescent="0.2">
      <c r="B14"/>
      <c r="C14"/>
      <c r="D14"/>
      <c r="E14"/>
    </row>
    <row r="15" spans="2:18" ht="35.1" customHeight="1" x14ac:dyDescent="0.2">
      <c r="B15"/>
      <c r="C15"/>
      <c r="D15"/>
      <c r="E15"/>
    </row>
    <row r="16" spans="2:18" ht="35.1" customHeight="1" x14ac:dyDescent="0.2">
      <c r="B16"/>
      <c r="C16"/>
      <c r="D16"/>
      <c r="E16"/>
    </row>
    <row r="17" spans="2:7" s="4" customFormat="1" ht="16.899999999999999" customHeight="1" x14ac:dyDescent="0.2">
      <c r="B17"/>
      <c r="C17"/>
      <c r="D17"/>
      <c r="E17"/>
    </row>
    <row r="18" spans="2:7" ht="34.9" customHeight="1" x14ac:dyDescent="0.2">
      <c r="B18"/>
      <c r="C18"/>
      <c r="D18"/>
      <c r="E18"/>
    </row>
    <row r="19" spans="2:7" ht="33" customHeight="1" x14ac:dyDescent="0.2">
      <c r="B19"/>
      <c r="C19"/>
      <c r="D19"/>
      <c r="E19"/>
    </row>
    <row r="20" spans="2:7" ht="33" customHeight="1" x14ac:dyDescent="0.2">
      <c r="B20"/>
      <c r="C20"/>
      <c r="D20"/>
      <c r="E20"/>
    </row>
    <row r="21" spans="2:7" ht="16.899999999999999" customHeight="1" x14ac:dyDescent="0.2">
      <c r="B21"/>
      <c r="C21"/>
      <c r="D21"/>
      <c r="E21"/>
    </row>
    <row r="22" spans="2:7" ht="21" customHeight="1" x14ac:dyDescent="0.2">
      <c r="B22"/>
      <c r="C22"/>
      <c r="D22"/>
      <c r="E22"/>
      <c r="G22" s="4"/>
    </row>
    <row r="23" spans="2:7" ht="17.45" customHeight="1" x14ac:dyDescent="0.2">
      <c r="B23"/>
      <c r="C23"/>
      <c r="D23"/>
      <c r="E23"/>
      <c r="G23" s="4"/>
    </row>
    <row r="24" spans="2:7" ht="21" customHeight="1" x14ac:dyDescent="0.2">
      <c r="B24"/>
      <c r="C24" s="138" t="s">
        <v>25</v>
      </c>
      <c r="D24"/>
      <c r="E24"/>
    </row>
    <row r="25" spans="2:7" ht="333" customHeight="1" x14ac:dyDescent="0.2">
      <c r="B25"/>
      <c r="C25" s="113" t="str">
        <f t="array" ref="C25">('Frage 3'!E11:E16)</f>
        <v xml:space="preserve"> </v>
      </c>
      <c r="D25"/>
      <c r="E25"/>
    </row>
    <row r="26" spans="2:7" ht="87.75" customHeight="1" x14ac:dyDescent="0.2">
      <c r="B26"/>
      <c r="C26" s="38"/>
      <c r="D26"/>
      <c r="E26"/>
    </row>
    <row r="27" spans="2:7" ht="87.75" customHeight="1" x14ac:dyDescent="0.2">
      <c r="B27"/>
      <c r="C27" s="38"/>
      <c r="D27"/>
      <c r="E27"/>
    </row>
    <row r="28" spans="2:7" ht="27" customHeight="1" x14ac:dyDescent="0.2">
      <c r="B28" s="144" t="s">
        <v>73</v>
      </c>
      <c r="C28" s="142"/>
      <c r="D28"/>
      <c r="E28"/>
    </row>
    <row r="29" spans="2:7" ht="339.75" customHeight="1" x14ac:dyDescent="0.2">
      <c r="B29" s="143">
        <f t="array" ref="B29">('Frage 3'!B24:E24)</f>
        <v>0</v>
      </c>
      <c r="C29" s="143"/>
      <c r="D29"/>
      <c r="E29"/>
    </row>
    <row r="30" spans="2:7" ht="73.5" customHeight="1" x14ac:dyDescent="0.2">
      <c r="B30"/>
      <c r="C30"/>
      <c r="D30"/>
      <c r="E30"/>
    </row>
    <row r="31" spans="2:7" ht="43.5" customHeight="1" x14ac:dyDescent="0.2">
      <c r="B31"/>
      <c r="C31"/>
      <c r="D31"/>
      <c r="E31"/>
    </row>
    <row r="32" spans="2:7" ht="60" customHeight="1" x14ac:dyDescent="0.2">
      <c r="B32"/>
      <c r="C32"/>
      <c r="D32"/>
      <c r="E32"/>
    </row>
    <row r="33" spans="2:5" ht="28.5" customHeight="1" x14ac:dyDescent="0.2">
      <c r="B33"/>
      <c r="C33" s="137" t="s">
        <v>25</v>
      </c>
      <c r="D33"/>
      <c r="E33"/>
    </row>
    <row r="34" spans="2:5" ht="332.25" customHeight="1" x14ac:dyDescent="0.2">
      <c r="B34"/>
      <c r="C34" s="120" t="str">
        <f t="array" ref="C34">('Frage 4'!E11:E14)</f>
        <v xml:space="preserve"> </v>
      </c>
      <c r="D34"/>
      <c r="E34"/>
    </row>
    <row r="35" spans="2:5" ht="23.45" customHeight="1" x14ac:dyDescent="0.2">
      <c r="B35"/>
      <c r="C35" s="50"/>
      <c r="D35"/>
      <c r="E35"/>
    </row>
    <row r="36" spans="2:5" ht="18" x14ac:dyDescent="0.2">
      <c r="B36" s="228" t="s">
        <v>25</v>
      </c>
      <c r="C36" s="229"/>
    </row>
    <row r="37" spans="2:5" ht="154.5" customHeight="1" x14ac:dyDescent="0.2">
      <c r="B37" s="226" t="str">
        <f>'Frage 4'!B17:E17</f>
        <v xml:space="preserve">Aus ernährungsphysiologischer und präventiver Sicht ist es ratsam, genug Zeit für das Mittagessen einzuplanen, denn nicht nur die Verdauung braucht Zeit - auch das Sättigungsgefühl stellt sich langsam ein. Können sich die Kinder beim Essen Zeit nehmen, lernen sie, das Sättigungsgefühl (wieder) bewusst wahrzunehmen. Dies fördert ein gesundes und bedarfsgerechtes Essverhalten und beugt u. a. Überwicht und Adipositats vor. Gleichzeitig schult ein Essen in Ruhe das Genussempfinden und fördert die Lebenskompetenz der Schülerinnen und Schüler im Sinne der Selbstfürsorge.
Da Zeit für den Gang zur Mensa, das Händewaschen, Anstehen an der Ausgabe, die Sitzplatzssuche und die Tablettrückgabe benötigt wird, und auch die Pflege sozialer Kontakte berücksichtigt werden sollte, wird empfohlen mindestens 40 Minuten, idealerweise 60 Minuten Zeit für die Mittagspause einzuplanen. 
Tauschen Sie sich im Mensakreis zu Optimierungspotentialen im Hinblick auf die Prozesse der Essensausgabe und Tablettrückgabe aus, um lange Wartezeiten zu Lasten der verbleibenden Essenszeit zu vermeiden. </v>
      </c>
      <c r="C37" s="227"/>
      <c r="D37"/>
      <c r="E37"/>
    </row>
    <row r="38" spans="2:5" ht="36.950000000000003" customHeight="1" x14ac:dyDescent="0.2">
      <c r="B38"/>
      <c r="C38"/>
      <c r="D38"/>
      <c r="E38"/>
    </row>
    <row r="39" spans="2:5" ht="21" customHeight="1" x14ac:dyDescent="0.2">
      <c r="B39"/>
      <c r="C39" s="137" t="s">
        <v>25</v>
      </c>
      <c r="D39"/>
      <c r="E39"/>
    </row>
    <row r="40" spans="2:5" s="4" customFormat="1" ht="320.25" customHeight="1" x14ac:dyDescent="0.2">
      <c r="B40"/>
      <c r="C40" s="120" t="str">
        <f t="array" ref="C40">('Frage 5'!E11:E14)</f>
        <v xml:space="preserve"> </v>
      </c>
      <c r="D40"/>
      <c r="E40"/>
    </row>
    <row r="41" spans="2:5" s="4" customFormat="1" ht="21" customHeight="1" x14ac:dyDescent="0.2">
      <c r="B41"/>
      <c r="C41" s="39"/>
      <c r="D41"/>
      <c r="E41"/>
    </row>
    <row r="42" spans="2:5" s="41" customFormat="1" ht="20.45" customHeight="1" x14ac:dyDescent="0.2">
      <c r="C42" s="39"/>
    </row>
    <row r="43" spans="2:5" s="41" customFormat="1" ht="15.95" customHeight="1" x14ac:dyDescent="0.2">
      <c r="C43" s="39"/>
    </row>
    <row r="44" spans="2:5" ht="24.6" customHeight="1" x14ac:dyDescent="0.2">
      <c r="C44" s="139" t="s">
        <v>64</v>
      </c>
    </row>
    <row r="45" spans="2:5" ht="129.6" customHeight="1" x14ac:dyDescent="0.2">
      <c r="C45" s="117" t="str">
        <f t="array" ref="C45">('Frage 6'!E11:E20)</f>
        <v xml:space="preserve">Fleisch- und Wurstwaren sollten auf ein zweimaliges Angebot pro Woche (bzw. maximal 8-mal in 20 Verpflegungstagen) beschränkt werden. Davon sollte mindestens einmal pro Woche mageres Muskelfleisch gewählt werden.
Tipp: Probieren Sie auch neue, vegetarische Gerichte aus anderen Kulturkreisen aus - dies erweitert nicht nur das Angebot, sondern fördert auch eine geschmackliche Vielfalt auf dem Teller.
</v>
      </c>
    </row>
    <row r="46" spans="2:5" ht="52.5" customHeight="1" x14ac:dyDescent="0.2">
      <c r="C46" s="118" t="str">
        <f t="array" ref="C46">('Frage 6'!E12:E21)</f>
        <v xml:space="preserve">Die Wahl von Geflügelfleisch bei fleischhaltigen Speisen ist eine Möglichkeit, eine religions- und kultursensible Schulverpflegung zu gestalten. </v>
      </c>
    </row>
    <row r="47" spans="2:5" ht="104.25" customHeight="1" x14ac:dyDescent="0.2">
      <c r="C47" s="118" t="str">
        <f t="array" ref="C47">('Frage 6'!E13:E22)</f>
        <v xml:space="preserve">Seefisch sollte mindestens einmal pro Woche (bzw. mindestens 4-mal in 20 Verpflegungstagen) angeboten werden, da er den Körper mit wichtigen omega-3-Fettsäuren versorgt. Alle zwei Wochen (bzw. mindestens 2-mal in 20 Verpflegungstagen) sollte dabei auf fettreichen Seefisch wie beispielsweise Hering oder Makrele zurückgegriffen werden. 
</v>
      </c>
    </row>
    <row r="48" spans="2:5" ht="157.5" customHeight="1" x14ac:dyDescent="0.2">
      <c r="C48" s="118" t="str">
        <f t="array" ref="C48">('Frage 6'!E14:E23)</f>
        <v xml:space="preserve">Eine pflanzenbetonte Kost kann zu einer klimaschonenderen Schulverpflegung beitragen und unterstützt zudem ein wirtschaftlich tragfähiges Angebot. Das Angebot vegetarischer Speisen ist eine Möglichkeit, eine religions- und kultursensible Schulverpflegung zu gestalten (mindestens 8-mal ovo-lacto-vegetarisches Hauptgericht in 20 Verpflegungstagen, davon maximal 2-mal süßes Hauptgericht).
</v>
      </c>
    </row>
    <row r="49" spans="2:3" ht="12.6" customHeight="1" x14ac:dyDescent="0.2">
      <c r="C49" s="119"/>
    </row>
    <row r="50" spans="2:3" ht="15" customHeight="1" x14ac:dyDescent="0.2">
      <c r="C50" s="46"/>
    </row>
    <row r="51" spans="2:3" ht="15" customHeight="1" x14ac:dyDescent="0.2">
      <c r="C51" s="46"/>
    </row>
    <row r="52" spans="2:3" ht="22.5" customHeight="1" x14ac:dyDescent="0.2"/>
    <row r="53" spans="2:3" ht="27.95" customHeight="1" x14ac:dyDescent="0.2"/>
    <row r="54" spans="2:3" ht="29.45" customHeight="1" x14ac:dyDescent="0.2">
      <c r="C54" s="140" t="s">
        <v>65</v>
      </c>
    </row>
    <row r="55" spans="2:3" ht="213.95" customHeight="1" x14ac:dyDescent="0.2">
      <c r="C55" s="141" t="str">
        <f t="array" ref="C55">('Frage 6'!E15:E24)</f>
        <v xml:space="preserve">Getreide, Getreideprodukte und Kartoffeln sollten täglich (bzw. 20-mal in 20 Verpflegungstagen) angeboten werden. Dabei ist es empfehlenswert mindestens einmal pro Woche (bzw. mindestens 4-mal in 20 Verpflegungstagen) auf Vollkornprodukte zurückzugreifen; Kartoffelerzeugnisse wie beispielsweise Püree, Reibekuchen oder Kroketten sollten maximal einmal pro Woche (bzw. maximal 4-mal in 20 Verpflegungstagen) angeboten werden. 
Tipp: Wählen Sie zu Beginn einer Umstellung auf Vollkornprodukte zunächst eine Mischung zwischen Vollkorn- und Weizenprodukten und erhöhen Sie den Anteil langsam zu Gunsten der Vollkornprodukte, um die Akzeptanz für die Gerichte hoch zu halten. 
</v>
      </c>
    </row>
    <row r="56" spans="2:3" ht="69.599999999999994" customHeight="1" x14ac:dyDescent="0.2">
      <c r="C56" s="141" t="str">
        <f t="array" ref="C56">('Frage 6'!E16:E25)</f>
        <v xml:space="preserve">Gemüse sollte nach Möglichkeit täglich angeboten werden (bzw. 20-mal in 20 Verpflegungstagen). Eine schonende Zubereitung zum Erhalt der Vitamine und Mineralstoffe sowie eine abwechslungsreiche Auswahl sind empfehlenswert. </v>
      </c>
    </row>
    <row r="57" spans="2:3" ht="18.600000000000001" customHeight="1" x14ac:dyDescent="0.2"/>
    <row r="58" spans="2:3" ht="117.95" customHeight="1" x14ac:dyDescent="0.2"/>
    <row r="59" spans="2:3" ht="21" customHeight="1" x14ac:dyDescent="0.2"/>
    <row r="60" spans="2:3" ht="43.5" customHeight="1" x14ac:dyDescent="0.2"/>
    <row r="61" spans="2:3" ht="25.5" customHeight="1" x14ac:dyDescent="0.2">
      <c r="B61" s="228" t="s">
        <v>66</v>
      </c>
      <c r="C61" s="229"/>
    </row>
    <row r="62" spans="2:3" ht="55.5" customHeight="1" x14ac:dyDescent="0.2">
      <c r="B62" s="230" t="str">
        <f t="array" ref="B62">('Frage 6'!E17:E26)</f>
        <v xml:space="preserve">Rohkost und Salat sollten das Angebot an Gemüse mindestens 2-mal pro Woche (bzw. mindestens 8-mal in 20 Verpflegungstagen) ergänzen. Es eignen sich zum Beispiel Gemüsesticks oder gemischte Salate. 
Tipp: Um täglich Gemüse und Rohkost anzubieten, eignet sich auch eine Salatbar. </v>
      </c>
      <c r="C62" s="231"/>
    </row>
    <row r="63" spans="2:3" ht="74.45" customHeight="1" x14ac:dyDescent="0.2">
      <c r="B63" s="232" t="str">
        <f t="array" ref="B63">('Frage 6'!E18:E27)</f>
        <v>Obst sollte mindestens 2-mal pro Woche (bzw. mindestens 8-mal in 20 Verpflegungstagen) angeboten werden. Zu bevorzugen sind Stückobst oder ungezuckerte Obstsalate (frisch oder tiefgekühlt). Weniger empfehlenswert ist Konservenobst oder Obst mit Zuckerzusatz. 
Tipp: Durch das Angebot eines Naturjoghurtes mit Früchten decken Sie sowohl eine Obst- als auch eine Milchprodukt-Portion ab.</v>
      </c>
      <c r="C63" s="233"/>
    </row>
    <row r="64" spans="2:3" ht="93" customHeight="1" x14ac:dyDescent="0.2">
      <c r="B64" s="232" t="str">
        <f t="array" ref="B64">('Frage 6'!E19:E28)</f>
        <v>Mindestens 2-mal pro Woche (bzw. mindestens 8-mal in 20 Verpflegungstagen) sollten Milch- oder Milchprodukte angeboten werden. Diese sind besonders für heranwachsende Kinder und Jugendliche wichtig. Ein Angebot kann über Joghurt- oder Quarkspeisen, milchbasierte Soßen oder Dips, Salatdressings oder Aufläufe erfolgen.</v>
      </c>
      <c r="C64" s="233"/>
    </row>
    <row r="65" spans="2:8" ht="93" customHeight="1" x14ac:dyDescent="0.2">
      <c r="B65" s="234" t="str">
        <f t="array" ref="B65">('Frage 6'!E20:E29)</f>
        <v>Trink- und Mineralwasser sollten täglich (bzw. 20-mal in 20 Verpflegungstagen) kostenfrei angeboten werden. Ungesüßte Kräuter- und Früchtetees können das Angebot ergänzen. 
Tipp: Ein Wasserspender bietet den Schülerinnen und Schülern sowie dem Kollegium einen unkomlizierten Zugang zu Trinkwasser.</v>
      </c>
      <c r="C65" s="235"/>
    </row>
    <row r="67" spans="2:8" ht="24" customHeight="1" x14ac:dyDescent="0.2"/>
    <row r="68" spans="2:8" ht="24" customHeight="1" x14ac:dyDescent="0.2"/>
    <row r="69" spans="2:8" ht="24" customHeight="1" x14ac:dyDescent="0.2"/>
    <row r="70" spans="2:8" ht="32.1" customHeight="1" x14ac:dyDescent="0.2">
      <c r="C70" s="140" t="s">
        <v>25</v>
      </c>
    </row>
    <row r="71" spans="2:8" ht="296.45" customHeight="1" x14ac:dyDescent="0.2">
      <c r="C71" s="121" t="str">
        <f t="array" ref="C71">('Frage 8'!E11:E14)</f>
        <v xml:space="preserve"> </v>
      </c>
    </row>
    <row r="72" spans="2:8" ht="36.6" customHeight="1" x14ac:dyDescent="0.2"/>
    <row r="73" spans="2:8" ht="15.75" x14ac:dyDescent="0.2">
      <c r="D73" s="225"/>
      <c r="E73" s="225"/>
      <c r="F73" s="225"/>
      <c r="G73" s="225"/>
      <c r="H73" s="225"/>
    </row>
    <row r="75" spans="2:8" x14ac:dyDescent="0.2">
      <c r="D75" s="23"/>
    </row>
    <row r="83" spans="2:3" ht="19.5" customHeight="1" x14ac:dyDescent="0.2"/>
    <row r="84" spans="2:3" ht="131.25" customHeight="1" x14ac:dyDescent="0.2"/>
    <row r="90" spans="2:3" ht="94.5" customHeight="1" x14ac:dyDescent="0.2"/>
    <row r="95" spans="2:3" ht="24" customHeight="1" x14ac:dyDescent="0.2">
      <c r="B95" s="223" t="s">
        <v>25</v>
      </c>
      <c r="C95" s="224"/>
    </row>
    <row r="96" spans="2:3" ht="102.6" customHeight="1" x14ac:dyDescent="0.2">
      <c r="B96" s="221" t="str">
        <f t="array" ref="B96">('Frage 9'!B20:M20)</f>
        <v>Präferenzen und Geschmack sind individuell und stark durch die Kultur und Gewohnheiten geprägt. Daher ist es wichtig, dass die Schulverpflegung ein vielfältiges Angebot vorhält und die Förderung einseitiger Geschmacksvorlieben vermeidet. 
Die Auswertungsergebnisse dieser Frage können Vorlieben und Abneigungen der Schülerinnen und Schüler transparent machen. Bereits kleine Veränderungen wie beispielsweise die Verwendung bestimmter Gewürze, die Anrichtung der Speise oder eine Verkürzung der Garzeit können einen positiven Effekt auf die Akzeptanz der Gerichte und Speisekomponenten haben.</v>
      </c>
      <c r="C96" s="222"/>
    </row>
    <row r="105" spans="2:11" ht="48.75" customHeight="1" x14ac:dyDescent="0.2"/>
    <row r="107" spans="2:11" ht="12.75" customHeight="1" x14ac:dyDescent="0.2"/>
    <row r="108" spans="2:11" ht="145.5" customHeight="1" x14ac:dyDescent="0.2"/>
    <row r="109" spans="2:11" s="41" customFormat="1" ht="24.6" customHeight="1" x14ac:dyDescent="0.2">
      <c r="B109" s="223" t="s">
        <v>25</v>
      </c>
      <c r="C109" s="224"/>
      <c r="D109" s="16"/>
      <c r="E109" s="40"/>
    </row>
    <row r="110" spans="2:11" ht="117" customHeight="1" x14ac:dyDescent="0.2">
      <c r="B110" s="218" t="str">
        <f t="array" ref="B110">('Frage 10-15'!B20:M20)</f>
        <v>Unsere Essbiographie wird kulturell und über die Erziehung geprägt. Essen ist damit immer auch Teil der Identität der Kinder und Jugendlichen. Sie vermittelt Geborgenheit und Sicherheit. Einen wichtigen Einfluss auf die Akzeptanz der Schulverpflegung hat daher auch die Essatmosphäre, die unter anderem durch den Lärmpegel oder die Gestaltung der Essumgebung beeinflusst wird. 
Ein freundliches Miteinander, die Gewissheit, mit den eigenen Wünschen gehört zu werden und verlässliche Auskünfte, beispielsweise im Hinblick auf die Verwendung allergener Zutaten, trägt außerdem dazu bei, alle Beteiligten aktiv mit einzubeziehen und die Akzeptanz für die Schulverpflegung zu erhöhen.</v>
      </c>
      <c r="C110" s="219"/>
    </row>
    <row r="111" spans="2:11" ht="42.75" customHeight="1" x14ac:dyDescent="0.2">
      <c r="B111" s="18"/>
      <c r="C111" s="18"/>
      <c r="D111" s="18"/>
      <c r="E111" s="18"/>
      <c r="F111" s="18"/>
      <c r="G111" s="18"/>
      <c r="H111" s="18"/>
      <c r="I111" s="18"/>
      <c r="J111" s="18"/>
      <c r="K111" s="7"/>
    </row>
    <row r="112" spans="2:11" ht="27" customHeight="1" x14ac:dyDescent="0.2"/>
    <row r="116" spans="1:3" ht="16.5" customHeight="1" x14ac:dyDescent="0.2"/>
    <row r="120" spans="1:3" x14ac:dyDescent="0.2">
      <c r="A120" s="41"/>
      <c r="B120" s="127"/>
      <c r="C120" s="127"/>
    </row>
  </sheetData>
  <sheetProtection algorithmName="SHA-512" hashValue="hqD1oGtZXq96Mc2cd55Eyol8FCC8FK0AqFeCJw3V3syBIOrh0GHN7B1dWPQ6FmAHqSVrsbEv3pwB8SnMsOi8KA==" saltValue="9x4yWvTRe9u6IySsTq3SxQ==" spinCount="100000" sheet="1" objects="1" scenarios="1" selectLockedCells="1"/>
  <mergeCells count="14">
    <mergeCell ref="B110:C110"/>
    <mergeCell ref="B6:C6"/>
    <mergeCell ref="H6:R6"/>
    <mergeCell ref="B96:C96"/>
    <mergeCell ref="B95:C95"/>
    <mergeCell ref="B109:C109"/>
    <mergeCell ref="D73:H73"/>
    <mergeCell ref="B37:C37"/>
    <mergeCell ref="B36:C36"/>
    <mergeCell ref="B62:C62"/>
    <mergeCell ref="B63:C63"/>
    <mergeCell ref="B64:C64"/>
    <mergeCell ref="B65:C65"/>
    <mergeCell ref="B61:C61"/>
  </mergeCells>
  <conditionalFormatting sqref="E1:E5 E44:E72 E74:E84 E89:E1048576">
    <cfRule type="containsErrors" dxfId="12" priority="18">
      <formula>ISERROR(E1)</formula>
    </cfRule>
  </conditionalFormatting>
  <conditionalFormatting sqref="C24">
    <cfRule type="containsErrors" dxfId="11" priority="17">
      <formula>ISERROR(C24)</formula>
    </cfRule>
  </conditionalFormatting>
  <conditionalFormatting sqref="C33">
    <cfRule type="containsErrors" dxfId="10" priority="16">
      <formula>ISERROR(C33)</formula>
    </cfRule>
  </conditionalFormatting>
  <conditionalFormatting sqref="C39">
    <cfRule type="containsErrors" dxfId="9" priority="15">
      <formula>ISERROR(C39)</formula>
    </cfRule>
  </conditionalFormatting>
  <conditionalFormatting sqref="C44">
    <cfRule type="containsErrors" dxfId="8" priority="13">
      <formula>ISERROR(C44)</formula>
    </cfRule>
  </conditionalFormatting>
  <conditionalFormatting sqref="C70">
    <cfRule type="containsErrors" dxfId="7" priority="12">
      <formula>ISERROR(C70)</formula>
    </cfRule>
  </conditionalFormatting>
  <conditionalFormatting sqref="B95">
    <cfRule type="containsErrors" dxfId="6" priority="11">
      <formula>ISERROR(B95)</formula>
    </cfRule>
  </conditionalFormatting>
  <conditionalFormatting sqref="B109">
    <cfRule type="containsErrors" dxfId="5" priority="10">
      <formula>ISERROR(B109)</formula>
    </cfRule>
  </conditionalFormatting>
  <conditionalFormatting sqref="B28:C28">
    <cfRule type="containsErrors" dxfId="4" priority="9">
      <formula>ISERROR(B28)</formula>
    </cfRule>
  </conditionalFormatting>
  <conditionalFormatting sqref="D73">
    <cfRule type="containsErrors" dxfId="3" priority="8">
      <formula>ISERROR(D73)</formula>
    </cfRule>
  </conditionalFormatting>
  <conditionalFormatting sqref="C54">
    <cfRule type="containsErrors" dxfId="2" priority="6">
      <formula>ISERROR(C54)</formula>
    </cfRule>
  </conditionalFormatting>
  <conditionalFormatting sqref="B61">
    <cfRule type="containsErrors" dxfId="1" priority="5">
      <formula>ISERROR(B61)</formula>
    </cfRule>
  </conditionalFormatting>
  <conditionalFormatting sqref="B36">
    <cfRule type="containsErrors" dxfId="0" priority="3">
      <formula>ISERROR(B36)</formula>
    </cfRule>
  </conditionalFormatting>
  <pageMargins left="0.70866141732283472" right="0.70866141732283472" top="0.74803149606299213" bottom="0.74803149606299213" header="0.31496062992125984" footer="0.31496062992125984"/>
  <pageSetup paperSize="9" scale="92" fitToWidth="11" fitToHeight="11" orientation="landscape" r:id="rId1"/>
  <rowBreaks count="2" manualBreakCount="2">
    <brk id="42" min="1" max="2" man="1"/>
    <brk id="68" min="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F27"/>
  <sheetViews>
    <sheetView showGridLines="0" topLeftCell="A13" zoomScale="80" zoomScaleNormal="80" workbookViewId="0">
      <selection sqref="A1:N29"/>
    </sheetView>
  </sheetViews>
  <sheetFormatPr baseColWidth="10" defaultRowHeight="15" x14ac:dyDescent="0.2"/>
  <cols>
    <col min="1" max="1" width="4.88671875" customWidth="1"/>
    <col min="2" max="2" width="17.21875" customWidth="1"/>
    <col min="3" max="3" width="22.33203125" customWidth="1"/>
    <col min="4" max="4" width="23.5546875" customWidth="1"/>
    <col min="5" max="5" width="35" customWidth="1"/>
  </cols>
  <sheetData>
    <row r="2" spans="2:6" x14ac:dyDescent="0.2">
      <c r="B2" s="4"/>
      <c r="C2" s="4"/>
      <c r="D2" s="4"/>
      <c r="E2" s="4"/>
    </row>
    <row r="3" spans="2:6" x14ac:dyDescent="0.2">
      <c r="B3" s="4"/>
      <c r="C3" s="4"/>
      <c r="D3" s="4"/>
      <c r="E3" s="4"/>
    </row>
    <row r="4" spans="2:6" x14ac:dyDescent="0.2">
      <c r="B4" s="4"/>
      <c r="C4" s="4"/>
      <c r="D4" s="4"/>
      <c r="E4" s="4"/>
    </row>
    <row r="5" spans="2:6" x14ac:dyDescent="0.2">
      <c r="B5" s="4"/>
      <c r="C5" s="4"/>
      <c r="D5" s="4"/>
      <c r="E5" s="4"/>
    </row>
    <row r="6" spans="2:6" s="4" customFormat="1" ht="50.25" customHeight="1" x14ac:dyDescent="0.2">
      <c r="B6" s="160" t="s">
        <v>142</v>
      </c>
      <c r="C6" s="161"/>
      <c r="D6" s="161"/>
      <c r="E6" s="161"/>
    </row>
    <row r="7" spans="2:6" x14ac:dyDescent="0.2">
      <c r="B7" s="4"/>
      <c r="C7" s="4"/>
      <c r="D7" s="4"/>
      <c r="E7" s="4"/>
    </row>
    <row r="8" spans="2:6" ht="15.75" x14ac:dyDescent="0.2">
      <c r="B8" s="123"/>
      <c r="C8" s="123"/>
      <c r="D8" s="4"/>
      <c r="E8" s="4"/>
    </row>
    <row r="9" spans="2:6" ht="18.75" x14ac:dyDescent="0.25">
      <c r="B9" s="124" t="s">
        <v>34</v>
      </c>
      <c r="C9" s="125"/>
      <c r="D9" s="32"/>
      <c r="E9" s="32"/>
    </row>
    <row r="10" spans="2:6" ht="15.75" x14ac:dyDescent="0.25">
      <c r="B10" s="36"/>
      <c r="C10" s="36"/>
      <c r="D10" s="36"/>
      <c r="E10" s="36"/>
    </row>
    <row r="11" spans="2:6" ht="54" customHeight="1" x14ac:dyDescent="0.2">
      <c r="B11" s="168" t="s">
        <v>81</v>
      </c>
      <c r="C11" s="168"/>
      <c r="D11" s="168"/>
      <c r="E11" s="168"/>
      <c r="F11" s="122"/>
    </row>
    <row r="12" spans="2:6" ht="87.75" customHeight="1" x14ac:dyDescent="0.2">
      <c r="B12" s="167" t="s">
        <v>133</v>
      </c>
      <c r="C12" s="167"/>
      <c r="D12" s="167"/>
      <c r="E12" s="167"/>
    </row>
    <row r="13" spans="2:6" ht="103.5" customHeight="1" x14ac:dyDescent="0.2">
      <c r="B13" s="167" t="s">
        <v>134</v>
      </c>
      <c r="C13" s="167"/>
      <c r="D13" s="167"/>
      <c r="E13" s="167"/>
    </row>
    <row r="14" spans="2:6" ht="46.5" customHeight="1" x14ac:dyDescent="0.2">
      <c r="B14" s="167" t="s">
        <v>135</v>
      </c>
      <c r="C14" s="167"/>
      <c r="D14" s="167"/>
      <c r="E14" s="167"/>
    </row>
    <row r="15" spans="2:6" ht="72.75" customHeight="1" x14ac:dyDescent="0.2">
      <c r="B15" s="167" t="s">
        <v>136</v>
      </c>
      <c r="C15" s="167"/>
      <c r="D15" s="167"/>
      <c r="E15" s="167"/>
    </row>
    <row r="16" spans="2:6" ht="69" customHeight="1" x14ac:dyDescent="0.2">
      <c r="B16" s="167" t="s">
        <v>137</v>
      </c>
      <c r="C16" s="167"/>
      <c r="D16" s="167"/>
      <c r="E16" s="167"/>
    </row>
    <row r="17" spans="1:5" ht="43.5" customHeight="1" x14ac:dyDescent="0.2"/>
    <row r="27" spans="1:5" x14ac:dyDescent="0.2">
      <c r="A27" s="47"/>
      <c r="B27" s="47"/>
      <c r="C27" s="47"/>
      <c r="D27" s="47"/>
      <c r="E27" s="47"/>
    </row>
  </sheetData>
  <sheetProtection algorithmName="SHA-512" hashValue="eZ7OdYancehD3ajn0fHMYZY3hck9tRMlsGXESKfBvWw06hKeSZ3/U3z4w/b433YFpIt5NWk+GBddFvIJ3No/Uw==" saltValue="vOU4BTokoDnUEfiJpxCGDQ==" spinCount="100000" sheet="1" objects="1" scenarios="1" selectLockedCells="1" selectUnlockedCells="1"/>
  <mergeCells count="7">
    <mergeCell ref="B16:E16"/>
    <mergeCell ref="B6:E6"/>
    <mergeCell ref="B12:E12"/>
    <mergeCell ref="B13:E13"/>
    <mergeCell ref="B14:E14"/>
    <mergeCell ref="B15:E15"/>
    <mergeCell ref="B11:E11"/>
  </mergeCells>
  <conditionalFormatting sqref="E6">
    <cfRule type="containsErrors" dxfId="28" priority="1">
      <formula>ISERROR(E6)</formula>
    </cfRule>
  </conditionalFormatting>
  <pageMargins left="0.7" right="0.7" top="0.78740157499999996" bottom="0.78740157499999996"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37"/>
  <sheetViews>
    <sheetView showGridLines="0" topLeftCell="A7" zoomScale="80" zoomScaleNormal="80" workbookViewId="0">
      <selection activeCell="C25" sqref="C25"/>
    </sheetView>
  </sheetViews>
  <sheetFormatPr baseColWidth="10" defaultRowHeight="15" x14ac:dyDescent="0.2"/>
  <cols>
    <col min="1" max="1" width="4.88671875" customWidth="1"/>
    <col min="2" max="2" width="21.109375" style="7" customWidth="1"/>
    <col min="3" max="4" width="22.6640625" style="7" customWidth="1"/>
    <col min="5" max="5" width="24.77734375" style="14" customWidth="1"/>
  </cols>
  <sheetData>
    <row r="5" spans="2:6" ht="17.25" customHeight="1" x14ac:dyDescent="0.2"/>
    <row r="6" spans="2:6" ht="50.25" customHeight="1" x14ac:dyDescent="0.2">
      <c r="B6" s="160" t="s">
        <v>141</v>
      </c>
      <c r="C6" s="161"/>
      <c r="D6" s="161"/>
      <c r="E6" s="161"/>
    </row>
    <row r="7" spans="2:6" x14ac:dyDescent="0.2">
      <c r="C7" s="1"/>
      <c r="D7" s="1"/>
      <c r="E7" s="10"/>
    </row>
    <row r="8" spans="2:6" ht="22.5" customHeight="1" x14ac:dyDescent="0.2">
      <c r="B8" s="70" t="s">
        <v>0</v>
      </c>
      <c r="C8" s="174"/>
      <c r="D8" s="174"/>
      <c r="E8" s="174"/>
      <c r="F8" s="3"/>
    </row>
    <row r="9" spans="2:6" ht="21" customHeight="1" x14ac:dyDescent="0.2">
      <c r="B9" s="70" t="s">
        <v>1</v>
      </c>
      <c r="C9" s="174"/>
      <c r="D9" s="174"/>
      <c r="E9" s="174"/>
      <c r="F9" s="3"/>
    </row>
    <row r="10" spans="2:6" ht="21" customHeight="1" x14ac:dyDescent="0.2">
      <c r="B10" s="70" t="s">
        <v>27</v>
      </c>
      <c r="C10" s="175"/>
      <c r="D10" s="174"/>
      <c r="E10" s="174"/>
    </row>
    <row r="11" spans="2:6" ht="38.450000000000003" customHeight="1" x14ac:dyDescent="0.2"/>
    <row r="12" spans="2:6" ht="33" customHeight="1" x14ac:dyDescent="0.2">
      <c r="B12" s="176" t="s">
        <v>118</v>
      </c>
      <c r="C12" s="176"/>
      <c r="D12" s="176"/>
    </row>
    <row r="13" spans="2:6" ht="6" customHeight="1" x14ac:dyDescent="0.2">
      <c r="B13" s="169"/>
      <c r="C13" s="169"/>
      <c r="D13" s="169"/>
    </row>
    <row r="14" spans="2:6" ht="18.75" x14ac:dyDescent="0.2">
      <c r="B14" s="60"/>
      <c r="C14" s="61" t="s">
        <v>19</v>
      </c>
      <c r="D14" s="62" t="s">
        <v>20</v>
      </c>
    </row>
    <row r="15" spans="2:6" ht="35.1" customHeight="1" x14ac:dyDescent="0.2">
      <c r="B15" s="66" t="s">
        <v>67</v>
      </c>
      <c r="C15" s="145"/>
      <c r="D15" s="67">
        <f>IFERROR((C15/C17),0)</f>
        <v>0</v>
      </c>
    </row>
    <row r="16" spans="2:6" ht="35.1" customHeight="1" x14ac:dyDescent="0.2">
      <c r="B16" s="66" t="s">
        <v>68</v>
      </c>
      <c r="C16" s="145"/>
      <c r="D16" s="67">
        <f>IFERROR((C16/C17),0)</f>
        <v>0</v>
      </c>
    </row>
    <row r="17" spans="2:15" s="4" customFormat="1" ht="16.899999999999999" customHeight="1" x14ac:dyDescent="0.2">
      <c r="B17" s="65" t="s">
        <v>23</v>
      </c>
      <c r="C17" s="68">
        <f>C15+C16</f>
        <v>0</v>
      </c>
      <c r="D17" s="69">
        <f>D15+D16</f>
        <v>0</v>
      </c>
    </row>
    <row r="18" spans="2:15" ht="34.9" customHeight="1" x14ac:dyDescent="0.2">
      <c r="B18" s="8"/>
      <c r="C18" s="6"/>
      <c r="D18" s="6"/>
      <c r="M18" s="41"/>
      <c r="N18" s="41"/>
      <c r="O18" s="41"/>
    </row>
    <row r="19" spans="2:15" ht="33" customHeight="1" x14ac:dyDescent="0.2">
      <c r="B19" s="173" t="s">
        <v>78</v>
      </c>
      <c r="C19" s="173"/>
      <c r="D19" s="173"/>
    </row>
    <row r="20" spans="2:15" ht="6.75" customHeight="1" x14ac:dyDescent="0.2">
      <c r="B20" s="170"/>
      <c r="C20" s="171"/>
      <c r="D20" s="172"/>
    </row>
    <row r="21" spans="2:15" ht="16.899999999999999" customHeight="1" x14ac:dyDescent="0.2">
      <c r="B21" s="60"/>
      <c r="C21" s="61" t="s">
        <v>19</v>
      </c>
      <c r="D21" s="62" t="s">
        <v>22</v>
      </c>
    </row>
    <row r="22" spans="2:15" ht="30.75" customHeight="1" x14ac:dyDescent="0.2">
      <c r="B22" s="158" t="s">
        <v>69</v>
      </c>
      <c r="C22" s="146"/>
      <c r="D22" s="64">
        <f>IFERROR((C22/C26),0)</f>
        <v>0</v>
      </c>
      <c r="G22" s="4"/>
    </row>
    <row r="23" spans="2:15" ht="27.75" customHeight="1" x14ac:dyDescent="0.2">
      <c r="B23" s="158" t="s">
        <v>70</v>
      </c>
      <c r="C23" s="146"/>
      <c r="D23" s="64">
        <f>IFERROR((C23/C26),0)</f>
        <v>0</v>
      </c>
    </row>
    <row r="24" spans="2:15" ht="28.5" customHeight="1" x14ac:dyDescent="0.2">
      <c r="B24" s="158" t="s">
        <v>71</v>
      </c>
      <c r="C24" s="146"/>
      <c r="D24" s="64">
        <f>IFERROR((C24/C26),0)</f>
        <v>0</v>
      </c>
    </row>
    <row r="25" spans="2:15" ht="28.5" customHeight="1" x14ac:dyDescent="0.2">
      <c r="B25" s="158" t="s">
        <v>72</v>
      </c>
      <c r="C25" s="146"/>
      <c r="D25" s="64">
        <f>IFERROR((C25/C26),0)</f>
        <v>0</v>
      </c>
    </row>
    <row r="26" spans="2:15" s="4" customFormat="1" ht="21" customHeight="1" x14ac:dyDescent="0.2">
      <c r="B26" s="65" t="s">
        <v>23</v>
      </c>
      <c r="C26" s="61">
        <f>SUM(C22:C25)</f>
        <v>0</v>
      </c>
      <c r="D26" s="62">
        <f>D22+D23+D24+D25</f>
        <v>0</v>
      </c>
    </row>
    <row r="27" spans="2:15" ht="43.5" customHeight="1" x14ac:dyDescent="0.2"/>
    <row r="37" spans="1:5" x14ac:dyDescent="0.2">
      <c r="A37" s="41"/>
      <c r="B37" s="127"/>
      <c r="C37" s="127"/>
      <c r="D37" s="127"/>
      <c r="E37" s="128"/>
    </row>
  </sheetData>
  <sheetProtection sheet="1" objects="1" scenarios="1" selectLockedCells="1"/>
  <mergeCells count="8">
    <mergeCell ref="B13:D13"/>
    <mergeCell ref="B20:D20"/>
    <mergeCell ref="B19:D19"/>
    <mergeCell ref="B6:E6"/>
    <mergeCell ref="C8:E8"/>
    <mergeCell ref="C9:E9"/>
    <mergeCell ref="C10:E10"/>
    <mergeCell ref="B12:D12"/>
  </mergeCells>
  <conditionalFormatting sqref="E2:E5 E7:E11 E13 E18 D14:D17 E20 E27:E1048576 D21:D26">
    <cfRule type="containsErrors" dxfId="27" priority="2">
      <formula>ISERROR(D2)</formula>
    </cfRule>
  </conditionalFormatting>
  <conditionalFormatting sqref="E6">
    <cfRule type="containsErrors" dxfId="26" priority="1">
      <formula>ISERROR(E6)</formula>
    </cfRule>
  </conditionalFormatting>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O37"/>
  <sheetViews>
    <sheetView showGridLines="0" zoomScale="80" zoomScaleNormal="80" workbookViewId="0">
      <selection activeCell="C15" sqref="C15"/>
    </sheetView>
  </sheetViews>
  <sheetFormatPr baseColWidth="10" defaultRowHeight="15" x14ac:dyDescent="0.2"/>
  <cols>
    <col min="1" max="1" width="4.88671875" customWidth="1"/>
    <col min="2" max="2" width="27.5546875" style="7" customWidth="1"/>
    <col min="3" max="3" width="10.77734375" style="7" customWidth="1"/>
    <col min="4" max="4" width="11.109375" style="14"/>
    <col min="5" max="5" width="45.33203125" style="7" customWidth="1"/>
    <col min="8" max="8" width="38.21875" customWidth="1"/>
    <col min="9" max="9" width="1.5546875" customWidth="1"/>
    <col min="10" max="10" width="8.88671875" customWidth="1"/>
    <col min="11" max="11" width="13.6640625" hidden="1" customWidth="1"/>
    <col min="12" max="12" width="10.5546875" hidden="1" customWidth="1"/>
    <col min="13" max="13" width="10.44140625" hidden="1" customWidth="1"/>
    <col min="14" max="14" width="13.21875" hidden="1" customWidth="1"/>
    <col min="15" max="15" width="21.44140625" hidden="1" customWidth="1"/>
    <col min="16" max="16" width="17.21875" customWidth="1"/>
    <col min="17" max="17" width="11.6640625" customWidth="1"/>
    <col min="18" max="18" width="9.44140625" customWidth="1"/>
  </cols>
  <sheetData>
    <row r="6" spans="2:15" ht="51.75" customHeight="1" x14ac:dyDescent="0.2">
      <c r="B6" s="160" t="s">
        <v>141</v>
      </c>
      <c r="C6" s="161"/>
      <c r="D6" s="161"/>
      <c r="E6" s="161"/>
    </row>
    <row r="7" spans="2:15" ht="25.5" customHeight="1" x14ac:dyDescent="0.2">
      <c r="B7" s="1"/>
      <c r="C7" s="1"/>
      <c r="D7" s="10"/>
    </row>
    <row r="8" spans="2:15" ht="30" customHeight="1" x14ac:dyDescent="0.2">
      <c r="B8" s="173" t="s">
        <v>119</v>
      </c>
      <c r="C8" s="173"/>
      <c r="D8" s="173"/>
      <c r="E8" s="173"/>
      <c r="F8" s="28"/>
    </row>
    <row r="9" spans="2:15" ht="15.75" x14ac:dyDescent="0.2">
      <c r="B9" s="6"/>
      <c r="C9" s="6"/>
      <c r="D9" s="51"/>
      <c r="E9" s="6"/>
      <c r="K9" s="34">
        <v>0</v>
      </c>
      <c r="L9" s="34">
        <v>0.33</v>
      </c>
      <c r="M9" s="34">
        <v>0.5</v>
      </c>
      <c r="N9" s="34">
        <v>0.66</v>
      </c>
      <c r="O9" s="34">
        <v>0.75</v>
      </c>
    </row>
    <row r="10" spans="2:15" ht="24.75" customHeight="1" x14ac:dyDescent="0.2">
      <c r="B10" s="84"/>
      <c r="C10" s="85" t="s">
        <v>19</v>
      </c>
      <c r="D10" s="86" t="s">
        <v>22</v>
      </c>
      <c r="E10" s="83" t="s">
        <v>25</v>
      </c>
      <c r="K10" s="34">
        <f>L9-1%</f>
        <v>0.32</v>
      </c>
      <c r="L10" s="34">
        <f>M9-1%</f>
        <v>0.49</v>
      </c>
      <c r="M10" s="34">
        <f>N9-1%</f>
        <v>0.65</v>
      </c>
      <c r="N10" s="34">
        <f>O9-1%</f>
        <v>0.74</v>
      </c>
      <c r="O10" s="34">
        <v>1</v>
      </c>
    </row>
    <row r="11" spans="2:15" ht="101.1" customHeight="1" x14ac:dyDescent="0.2">
      <c r="B11" s="87" t="s">
        <v>91</v>
      </c>
      <c r="C11" s="147"/>
      <c r="D11" s="148">
        <f>IFERROR((C11/$C$16),0)</f>
        <v>0</v>
      </c>
      <c r="E11" s="178" t="str">
        <f>IF(D11&gt;O$9,O11,IF(D11&gt;N$9,N11,IF(D11&gt;M$9,M11,IF(D11&gt;L$9,L11,IF(D11&gt;=K$9,K11,"Bitte Prozentzahl eingeben.")))))</f>
        <v xml:space="preserve"> </v>
      </c>
      <c r="F11" s="52"/>
      <c r="K11" s="45" t="str">
        <f>IFERROR(CONCATENATE("Aktuell geben "&amp;ROUND(((C11/C16)*100),0)&amp;" % der Befragten an sehr oft (mindestens 3 mal pro Woche) in der Mensa zu essen.", " Hohe und verlässliche Essenszahlen machen nicht nur sichtbar, dass die Mittagsverpflegung gut angenommen wird",", sie sind auch ein wichtiges Kriterium zur Kalkulation für die Speisenanbieterin bzw. den Speisenanbieter und helfen, ein wirtschaftlich tragfähiges Angebot vorzuhalten.", " Um die Nachfrage nach dem Angebot der Mittagsverpflegung zu steigern, bietet sich der persönliche Dialog mit den Schülerinnen und Schülern an.", " Dieser kann bereits an der Ausgabetheke bzw. der Tablettrückgabe erfolgen. Auch Rückmelde-Boxen oder Feedback-Bücher in der Mensa können aufdecken, was den Schülerinnen und Schülern bei der Schulverpflegung wichtig ist.", " Die Ergebnisse dieser Umfrage helfen, Veränderungspotentiale zu erkennen und das Angebot weiter zu optimieren.")," ")</f>
        <v xml:space="preserve"> </v>
      </c>
      <c r="L11" s="33" t="str">
        <f>IFERROR(CONCATENATE("Aktuell geben "&amp;ROUND(((C11/C16)*100),0)&amp;" % der Befragten an sehr oft (mindestens 3 mal pro Woche) in der Mensa zu essen.", " Hohe und verlässliche Essenszahlen machen nicht nur sichtbar, dass die Mittagsverpflegung gut angenommen wird",", sie sind auch ein wichtiges Kriterium zur Kalkulation für die Speisenanbieterin bzw. den Speisenanbieter und helfen, ein wirtschaftlich tragfähiges Angebot vorzuhalten.", " Um die Nachfrage nach dem Angebot der Mittagsverpflegung zu steigern, bietet sich der persönliche Dialog mit den Schülerinnen und Schülern an.", " Dieser kann bereits an der Ausgabetheke bzw. der Tablettrückgabe erfolgen. Auch Rückmelde-Boxen oder Feedback-Bücher in der Mensa können aufdecken, was den Schülerinnen und Schülern bei der Schulverpflegung wichtig ist.", " Die Ergebnisse dieser Umfrage helfen, Veränderungspotentiale zu erkennen und das Angebot weiter zu optimieren.")," ")</f>
        <v xml:space="preserve"> </v>
      </c>
      <c r="M11" s="33" t="str">
        <f>IFERROR(CONCATENATE("Aktuell geben "&amp;ROUND(((C11/C16)*100),0)&amp;" % der Befragten an sehr oft (mindestens 3 mal pro Woche) in der Mensa zu essen.", " Hohe und verlässliche Essenszahlen machen nicht nur sichtbar, dass die Mittagsverpflegung gut angenommen wird",", sie sind auch ein wichtiges Kriterium zur Kalkulation für die Speisenanbieterin bzw. den Speisenanbieter und helfen, ein wirtschaftlich tragfähiges Angebot vorzuhalten.", " Um die Nachfrage nach dem Angebot der Mittagsverpflegung zu steigern, bietet sich der persönliche Dialog mit den Schülerinnen und Schülern an.", " Dieser kann bereits an der Ausgabetheke bzw. der Tablettrückgabe erfolgen. Auch Rückmelde-Boxen oder Feedback-Bücher in der Mensa können aufdecken, was den Schülerinnen und Schülern bei der Schulverpflegung wichtig ist.", " Die Ergebnisse dieser Umfrage helfen, Veränderungspotentiale zu erkennen und das Angebot weiter zu optimieren.")," ")</f>
        <v xml:space="preserve"> </v>
      </c>
      <c r="N11" s="33" t="str">
        <f>IFERROR(CONCATENATE("Aktuell geben "&amp;ROUND(((C11/C16)*100),0)&amp;" % der Befragten an sehr oft (mindestens 3 mal pro Woche) in der Mensa zu essen.", " Hohe und verlässliche Essenszahlen machen nicht nur sichtbar, dass die Mittagsverpflegung gut angenommen wird",", sie sind auch ein wichtiges Kriterium zur Kalkulation für die Speisenanbieterin bzw. den Speisenanbieter und helfen, ein wirtschaftlich tragfähiges Angebot vorzuhalten.", " Um die Nachfrage nach dem Angebot der Mittagsverpflegung zu steigern, bietet sich der persönliche Dialog mit den Schülerinnen und Schülern an.", " Dieser kann bereits an der Ausgabetheke bzw. der Tablettrückgabe erfolgen. Auch Rückmelde-Boxen oder Feedback-Bücher in der Mensa können aufdecken, was den Schülerinnen und Schülern bei der Schulverpflegung wichtig ist.", " Die Ergebnisse dieser Umfrage helfen, Veränderungspotentiale zu erkennen und das Angebot weiter zu optimieren.")," ")</f>
        <v xml:space="preserve"> </v>
      </c>
      <c r="O11" s="33" t="str">
        <f>IFERROR(CONCATENATE("Aktuell geben "&amp;ROUND(((C11/C16)*100),0)&amp;" % der Befragten an sehr oft (mindestens 3 mal pro Woche) in der Mensa zu essen.", " Hohe und verlässliche Essenszahlen machen nicht nur sichtbar, dass die Mittagsverpflegung gut angenommen wird",", sie sind auch ein wichtiges Kriterium zur Kalkulation für die Speisenanbieterin bzw. den Speisenanbieter und helfen, ein wirtschaftlich tragfähiges Angebot vorzuhalten.", " Um die Nachfrage nach dem Angebot der Mittagsverpflegung zu steigern, bietet sich der persönliche Dialog mit den Schülerinnen und Schülern an.", " Dieser kann bereits an der Ausgabetheke bzw. der Tablettrückgabe erfolgen. Auch Rückmelde-Boxen oder Feedback-Bücher in der Mensa können aufdecken, was den Schülerinnen und Schülern bei der Schulverpflegung wichtig ist.", " Die Ergebnisse dieser Umfrage helfen, Veränderungspotentiale zu erkennen und das Angebot weiter zu optimieren.")," ")</f>
        <v xml:space="preserve"> </v>
      </c>
    </row>
    <row r="12" spans="2:15" ht="101.1" hidden="1" customHeight="1" x14ac:dyDescent="0.2">
      <c r="B12" s="89" t="s">
        <v>2</v>
      </c>
      <c r="C12" s="147"/>
      <c r="D12" s="148">
        <f t="shared" ref="D12:D15" si="0">IFERROR((C12/$C$16),0)</f>
        <v>0</v>
      </c>
      <c r="E12" s="178"/>
      <c r="K12" s="27"/>
      <c r="L12" s="27"/>
      <c r="M12" s="27"/>
      <c r="N12" s="27"/>
      <c r="O12" s="27"/>
    </row>
    <row r="13" spans="2:15" ht="101.1" customHeight="1" x14ac:dyDescent="0.2">
      <c r="B13" s="87" t="s">
        <v>92</v>
      </c>
      <c r="C13" s="147"/>
      <c r="D13" s="148">
        <f t="shared" si="0"/>
        <v>0</v>
      </c>
      <c r="E13" s="178"/>
      <c r="K13" s="33" t="s">
        <v>47</v>
      </c>
      <c r="L13" s="33" t="s">
        <v>45</v>
      </c>
      <c r="M13" s="33" t="s">
        <v>43</v>
      </c>
      <c r="N13" s="33" t="s">
        <v>41</v>
      </c>
      <c r="O13" s="33" t="s">
        <v>39</v>
      </c>
    </row>
    <row r="14" spans="2:15" ht="101.1" hidden="1" customHeight="1" x14ac:dyDescent="0.2">
      <c r="B14" s="87" t="s">
        <v>3</v>
      </c>
      <c r="C14" s="147"/>
      <c r="D14" s="148">
        <f t="shared" si="0"/>
        <v>0</v>
      </c>
      <c r="E14" s="178"/>
      <c r="K14" s="27"/>
      <c r="L14" s="27"/>
      <c r="M14" s="27"/>
      <c r="N14" s="27"/>
      <c r="O14" s="27" t="s">
        <v>26</v>
      </c>
    </row>
    <row r="15" spans="2:15" ht="101.1" customHeight="1" x14ac:dyDescent="0.2">
      <c r="B15" s="89" t="s">
        <v>61</v>
      </c>
      <c r="C15" s="147"/>
      <c r="D15" s="148">
        <f t="shared" si="0"/>
        <v>0</v>
      </c>
      <c r="E15" s="178"/>
      <c r="K15" s="33" t="s">
        <v>48</v>
      </c>
      <c r="L15" s="33" t="s">
        <v>46</v>
      </c>
      <c r="M15" s="33" t="s">
        <v>44</v>
      </c>
      <c r="N15" s="33" t="s">
        <v>42</v>
      </c>
      <c r="O15" s="33" t="s">
        <v>40</v>
      </c>
    </row>
    <row r="16" spans="2:15" s="4" customFormat="1" ht="24.75" customHeight="1" x14ac:dyDescent="0.2">
      <c r="B16" s="90" t="s">
        <v>23</v>
      </c>
      <c r="C16" s="85">
        <f>C11+C12+C13+C14+C15</f>
        <v>0</v>
      </c>
      <c r="D16" s="86">
        <f>D11+D12+D13+D14+D15</f>
        <v>0</v>
      </c>
      <c r="E16" s="178"/>
    </row>
    <row r="18" spans="2:5" ht="30.75" customHeight="1" x14ac:dyDescent="0.2"/>
    <row r="19" spans="2:5" hidden="1" x14ac:dyDescent="0.2"/>
    <row r="20" spans="2:5" hidden="1" x14ac:dyDescent="0.2"/>
    <row r="21" spans="2:5" hidden="1" x14ac:dyDescent="0.2"/>
    <row r="22" spans="2:5" ht="30.75" customHeight="1" x14ac:dyDescent="0.2">
      <c r="B22" s="173" t="s">
        <v>73</v>
      </c>
      <c r="C22" s="173"/>
      <c r="D22" s="173"/>
      <c r="E22" s="173"/>
    </row>
    <row r="24" spans="2:5" ht="92.25" customHeight="1" x14ac:dyDescent="0.2">
      <c r="B24" s="179"/>
      <c r="C24" s="179"/>
      <c r="D24" s="179"/>
      <c r="E24" s="179"/>
    </row>
    <row r="26" spans="2:5" ht="32.25" customHeight="1" x14ac:dyDescent="0.2">
      <c r="B26" s="177" t="s">
        <v>98</v>
      </c>
      <c r="C26" s="177"/>
      <c r="D26" s="177"/>
      <c r="E26" s="177"/>
    </row>
    <row r="27" spans="2:5" ht="43.5" customHeight="1" x14ac:dyDescent="0.2"/>
    <row r="37" spans="1:5" x14ac:dyDescent="0.2">
      <c r="A37" s="41"/>
      <c r="B37" s="127"/>
      <c r="C37" s="127"/>
      <c r="D37" s="128"/>
      <c r="E37" s="127"/>
    </row>
  </sheetData>
  <sheetProtection algorithmName="SHA-512" hashValue="JT9KZe4mSOk7O6z9H5IGRnw9M4uZUD82i6zqSfNOTcEMxcWV4+2uDxDbz5To3sYpUX7A7p2auJsW+4h5uSHocQ==" saltValue="96XJC0Ff9aFEAuoYambxJw==" spinCount="100000" sheet="1" objects="1" scenarios="1" selectLockedCells="1"/>
  <mergeCells count="6">
    <mergeCell ref="B26:E26"/>
    <mergeCell ref="B6:E6"/>
    <mergeCell ref="E11:E16"/>
    <mergeCell ref="B8:E8"/>
    <mergeCell ref="B22:E22"/>
    <mergeCell ref="B24:E24"/>
  </mergeCells>
  <conditionalFormatting sqref="D17:E21 D9:E11 D12:D16 D2:E7 D27:E1048576 D25:E25">
    <cfRule type="containsErrors" dxfId="25" priority="2">
      <formula>ISERROR(D2)</formula>
    </cfRule>
  </conditionalFormatting>
  <conditionalFormatting sqref="D23:E23">
    <cfRule type="containsErrors" dxfId="24" priority="1">
      <formula>ISERROR(D23)</formula>
    </cfRule>
  </conditionalFormatting>
  <pageMargins left="0.7" right="0.7" top="0.78740157499999996" bottom="0.78740157499999996"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O28"/>
  <sheetViews>
    <sheetView showGridLines="0" zoomScale="80" zoomScaleNormal="80" workbookViewId="0">
      <selection activeCell="C13" sqref="C13"/>
    </sheetView>
  </sheetViews>
  <sheetFormatPr baseColWidth="10" defaultRowHeight="15" x14ac:dyDescent="0.2"/>
  <cols>
    <col min="1" max="1" width="4.88671875" customWidth="1"/>
    <col min="2" max="2" width="23.88671875" style="7" customWidth="1"/>
    <col min="3" max="3" width="10.77734375" style="7" customWidth="1"/>
    <col min="4" max="4" width="11.109375" style="14"/>
    <col min="5" max="5" width="65.6640625" style="7" customWidth="1"/>
    <col min="8" max="8" width="14.44140625" customWidth="1"/>
    <col min="9" max="9" width="20" customWidth="1"/>
    <col min="10" max="10" width="16.21875" hidden="1" customWidth="1"/>
    <col min="11" max="11" width="23.44140625" hidden="1" customWidth="1"/>
    <col min="12" max="12" width="9.88671875" hidden="1" customWidth="1"/>
    <col min="13" max="13" width="11.21875" hidden="1" customWidth="1"/>
    <col min="14" max="14" width="39.33203125" hidden="1" customWidth="1"/>
    <col min="15" max="15" width="48.6640625" customWidth="1"/>
  </cols>
  <sheetData>
    <row r="6" spans="2:15" ht="50.25" customHeight="1" x14ac:dyDescent="0.2">
      <c r="B6" s="160" t="s">
        <v>141</v>
      </c>
      <c r="C6" s="161"/>
      <c r="D6" s="161"/>
      <c r="E6" s="161"/>
    </row>
    <row r="7" spans="2:15" ht="25.5" customHeight="1" x14ac:dyDescent="0.2">
      <c r="B7" s="1"/>
      <c r="C7" s="1"/>
      <c r="D7" s="10"/>
    </row>
    <row r="8" spans="2:15" ht="30" customHeight="1" x14ac:dyDescent="0.2">
      <c r="B8" s="181" t="s">
        <v>120</v>
      </c>
      <c r="C8" s="181"/>
      <c r="D8" s="181"/>
      <c r="E8" s="181"/>
      <c r="F8" s="29"/>
    </row>
    <row r="9" spans="2:15" ht="15.75" x14ac:dyDescent="0.25">
      <c r="J9" s="34">
        <v>0</v>
      </c>
      <c r="K9" s="34">
        <v>0.33</v>
      </c>
      <c r="L9" s="34">
        <v>0.5</v>
      </c>
      <c r="M9" s="34">
        <v>0.66</v>
      </c>
      <c r="N9" s="34">
        <v>0.75</v>
      </c>
      <c r="O9" s="20"/>
    </row>
    <row r="10" spans="2:15" ht="24" customHeight="1" x14ac:dyDescent="0.25">
      <c r="B10" s="71"/>
      <c r="C10" s="56" t="s">
        <v>19</v>
      </c>
      <c r="D10" s="57" t="s">
        <v>22</v>
      </c>
      <c r="E10" s="91" t="s">
        <v>25</v>
      </c>
      <c r="J10" s="34">
        <f>K9-1%</f>
        <v>0.32</v>
      </c>
      <c r="K10" s="34">
        <f>L9-1%</f>
        <v>0.49</v>
      </c>
      <c r="L10" s="34">
        <f>M9-1%</f>
        <v>0.65</v>
      </c>
      <c r="M10" s="34">
        <f>N9-1%</f>
        <v>0.74</v>
      </c>
      <c r="N10" s="34">
        <v>1</v>
      </c>
      <c r="O10" s="20"/>
    </row>
    <row r="11" spans="2:15" ht="66" customHeight="1" x14ac:dyDescent="0.2">
      <c r="B11" s="72" t="s">
        <v>76</v>
      </c>
      <c r="C11" s="149"/>
      <c r="D11" s="59">
        <f>IFERROR((C11/C14),0)</f>
        <v>0</v>
      </c>
      <c r="E11" s="180" t="str">
        <f>IF(D11&gt;N$9,N11,IF(D11&gt;M$9,M11,IF(D11&gt;L$9,L11,IF(D11&gt;K$9,K11,IF(D11&gt;=J$9,J11,"Bitte Prozentzahl eingeben.")))))</f>
        <v xml:space="preserve"> </v>
      </c>
      <c r="J11" s="43" t="str">
        <f>IFERROR(CONCATENATE(""&amp;ROUND(((C12/C14)*100),0)&amp;" % der Befragten geben an, ausreichend Zeit für ein Mittagessen in Ruhe zu haben.", " Die Mittagspause dient neben der Einnahme des Essens insbesondere der Erholung und Regeneration sowie der Kommunikation und der Pflege sozialer Kontakte.", " Wird die Mittagspause als hektisch und die Zeit zum Essen als zu kurz empfunden, kann sich dies in vermehrten Essensresten oder in sinkenden Essenszahlen äußern.", " Decken Sie mögliche Gründe für eine verringerte Akzeptanz der Schulverpflegung auf z. B. lange Wartezeiten an der Essensausgabe, eine wenig einladende Essatmosphäre in der Mensa oder die Lautstärke und Akustik im Speisesaal.", " Die Ergebnisse dieser Umfrage, der regelmäßige Dialog mit den Schülerinnen und Schülern sowie Rückmelde-Systeme in der Mensa können helfen, Optimierungspotentiale aufzudecken.", " Somit steigern Sie nicht nur die Atmosphäre in der Mensa, sondern auch die Akzeptanz der schulischen Verpflegung bei den Schülerinnen und Schülern.")," ")</f>
        <v xml:space="preserve"> </v>
      </c>
      <c r="K11" s="33" t="str">
        <f>IFERROR(CONCATENATE(""&amp;ROUND(((C12/C14)*100),0)&amp;" % der Befragten geben an, ausreichend Zeit für ein Mittagessen in Ruhe zu haben.", " Die Mittagspause dient neben der Einnahme des Essens insbesondere der Erholung und Regeneration sowie der Kommunikation und der Pflege sozialer Kontakte.", " Wird die Mittagspause als hektisch und die Zeit zum Essen als zu kurz empfunden, kann sich dies in vermehrten Essensresten oder in sinkenden Essenszahlen äußern.", " Decken Sie mögliche Gründe für eine verringerte Akzeptanz der Schulverpflegung auf z. B. lange Wartezeiten an der Essensausgabe, eine wenig einladende Essatmosphäre in der Mensa oder die Lautstärke und Akustik im Speisesaal.", " Die Ergebnisse dieser Umfrage, der regelmäßige Dialog mit den Schülerinnen und Schülern sowie Rückmelde-Systeme in der Mensa können helfen, Optimierungspotentiale aufzudecken.", " Somit steigern Sie nicht nur die Atmosphäre in der Mensa, sondern auch die Akzeptanz der schulischen Verpflegung bei den Schülerinnen und Schülern.")," ")</f>
        <v xml:space="preserve"> </v>
      </c>
      <c r="L11" s="33" t="str">
        <f>IFERROR(CONCATENATE(""&amp;ROUND(((C12/C14)*100),0)&amp;" % der Befragten geben an, ausreichend Zeit für ein Mittagessen in Ruhe zu haben.", " Die Mittagspause dient neben der Einnahme des Essens insbesondere der Erholung und Regeneration sowie der Kommunikation und der Pflege sozialer Kontakte.", " Wird die Mittagspause als hektisch und die Zeit zum Essen als zu kurz empfunden, kann sich dies in vermehrten Essensresten oder in sinkenden Essenszahlen äußern.", " Decken Sie mögliche Gründe für eine verringerte Akzeptanz der Schulverpflegung auf z. B. lange Wartezeiten an der Essensausgabe, eine wenig einladende Essatmosphäre in der Mensa oder die Lautstärke und Akustik im Speisesaal.", " Die Ergebnisse dieser Umfrage, der regelmäßige Dialog mit den Schülerinnen und Schülern sowie Rückmelde-Systeme in der Mensa können helfen, Optimierungspotentiale aufzudecken.", " Somit steigern Sie nicht nur die Atmosphäre in der Mensa, sondern auch die Akzeptanz der schulischen Verpflegung bei den Schülerinnen und Schülern.")," ")</f>
        <v xml:space="preserve"> </v>
      </c>
      <c r="M11" s="33" t="str">
        <f>IFERROR(CONCATENATE(""&amp;ROUND(((C12/C14)*100),0)&amp;" % der Befragten geben an, ausreichend Zeit für ein Mittagessen in Ruhe zu haben.", " Die Mittagspause dient neben der Einnahme des Essens insbesondere der Erholung und Regeneration sowie der Kommunikation und der Pflege sozialer Kontakte.", " Wird die Mittagspause als hektisch und die Zeit zum Essen als zu kurz empfunden, kann sich dies in vermehrten Essensresten oder in sinkenden Essenszahlen äußern.", " Decken Sie mögliche Gründe für eine verringerte Akzeptanz der Schulverpflegung auf z. B. lange Wartezeiten an der Essensausgabe, eine wenig einladende Essatmosphäre in der Mensa oder die Lautstärke und Akustik im Speisesaal.", " Die Ergebnisse dieser Umfrage, der regelmäßige Dialog mit den Schülerinnen und Schülern sowie Rückmelde-Systeme in der Mensa können helfen, Optimierungspotentiale aufzudecken.", " Somit steigern Sie nicht nur die Atmosphäre in der Mensa, sondern auch die Akzeptanz der schulischen Verpflegung bei den Schülerinnen und Schülern.")," ")</f>
        <v xml:space="preserve"> </v>
      </c>
      <c r="N11" s="33" t="str">
        <f>IFERROR(CONCATENATE(""&amp;ROUND(((C12/C14)*100),0)&amp;" % der Befragten geben an, ausreichend Zeit für ein Mittagessen in Ruhe zu haben.", " Die Mittagspause dient neben der Einnahme des Essens insbesondere der Erholung und Regeneration sowie der Kommunikation und der Pflege sozialer Kontakte.", " Wird die Mittagspause als hektisch und die Zeit zum Essen als zu kurz empfunden, kann sich dies in vermehrten Essensresten oder in sinkenden Essenszahlen äußern.", " Decken Sie mögliche Gründe für eine verringerte Akzeptanz der Schulverpflegung auf z. B. lange Wartezeiten an der Essensausgabe, eine wenig einladende Essatmosphäre in der Mensa oder die Lautstärke und Akustik im Speisesaal.", " Die Ergebnisse dieser Umfrage, der regelmäßige Dialog mit den Schülerinnen und Schülern sowie Rückmelde-Systeme in der Mensa können helfen, Optimierungspotentiale aufzudecken.", " Somit steigern Sie nicht nur die Atmosphäre in der Mensa, sondern auch die Akzeptanz der schulischen Verpflegung bei den Schülerinnen und Schülern.")," ")</f>
        <v xml:space="preserve"> </v>
      </c>
    </row>
    <row r="12" spans="2:15" ht="72.75" customHeight="1" x14ac:dyDescent="0.2">
      <c r="B12" s="73" t="s">
        <v>77</v>
      </c>
      <c r="C12" s="149"/>
      <c r="D12" s="59">
        <f>IFERROR((C12/C14),0)</f>
        <v>0</v>
      </c>
      <c r="E12" s="178"/>
      <c r="K12" s="21"/>
      <c r="L12" s="21"/>
    </row>
    <row r="13" spans="2:15" ht="77.25" customHeight="1" x14ac:dyDescent="0.8">
      <c r="B13" s="74" t="s">
        <v>75</v>
      </c>
      <c r="C13" s="149"/>
      <c r="D13" s="59">
        <f>IFERROR((C13/C14),0)</f>
        <v>0</v>
      </c>
      <c r="E13" s="178"/>
      <c r="K13" s="21"/>
      <c r="L13" s="21"/>
    </row>
    <row r="14" spans="2:15" s="4" customFormat="1" ht="27.75" customHeight="1" x14ac:dyDescent="0.2">
      <c r="B14" s="58" t="s">
        <v>23</v>
      </c>
      <c r="C14" s="56">
        <f>C11+C12+C13</f>
        <v>0</v>
      </c>
      <c r="D14" s="57">
        <f>D11+D12+D13</f>
        <v>0</v>
      </c>
      <c r="E14" s="178"/>
    </row>
    <row r="15" spans="2:15" s="4" customFormat="1" ht="27.75" customHeight="1" x14ac:dyDescent="0.2">
      <c r="B15" s="53"/>
      <c r="C15" s="54"/>
      <c r="D15" s="55"/>
      <c r="E15" s="49"/>
    </row>
    <row r="16" spans="2:15" s="4" customFormat="1" ht="27.75" customHeight="1" x14ac:dyDescent="0.2">
      <c r="B16" s="185" t="s">
        <v>25</v>
      </c>
      <c r="C16" s="186"/>
      <c r="D16" s="186"/>
      <c r="E16" s="187"/>
    </row>
    <row r="17" spans="1:5" s="4" customFormat="1" ht="160.5" customHeight="1" x14ac:dyDescent="0.2">
      <c r="B17" s="182" t="s">
        <v>90</v>
      </c>
      <c r="C17" s="183"/>
      <c r="D17" s="183"/>
      <c r="E17" s="184"/>
    </row>
    <row r="18" spans="1:5" ht="43.5" customHeight="1" x14ac:dyDescent="0.2"/>
    <row r="28" spans="1:5" x14ac:dyDescent="0.2">
      <c r="A28" s="41"/>
      <c r="B28" s="127"/>
      <c r="C28" s="127"/>
      <c r="D28" s="128"/>
      <c r="E28" s="127"/>
    </row>
  </sheetData>
  <sheetProtection algorithmName="SHA-512" hashValue="fsYZV/tOjDLQcStHhaEyEvOYhNiUy+yABlTMDRjja/8xPSYg7dN7Rqjq75DM5Eqd0NjlvI/qVZeRTYtaJCByMA==" saltValue="XaMCU0vfygkAukEUEQMsGA==" spinCount="100000" sheet="1" objects="1" scenarios="1" selectLockedCells="1"/>
  <mergeCells count="5">
    <mergeCell ref="E11:E14"/>
    <mergeCell ref="B8:E8"/>
    <mergeCell ref="B6:E6"/>
    <mergeCell ref="B17:E17"/>
    <mergeCell ref="B16:E16"/>
  </mergeCells>
  <conditionalFormatting sqref="D18:E22 D2:E5 D9:E11 F8 D12:D15 D24:E1048576 D23 D7:E7">
    <cfRule type="containsErrors" dxfId="23" priority="1">
      <formula>ISERROR(D2)</formula>
    </cfRule>
  </conditionalFormatting>
  <pageMargins left="0.7" right="0.7" top="0.78740157499999996" bottom="0.78740157499999996"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N25"/>
  <sheetViews>
    <sheetView showGridLines="0" zoomScale="80" zoomScaleNormal="80" workbookViewId="0">
      <selection activeCell="C13" sqref="C13"/>
    </sheetView>
  </sheetViews>
  <sheetFormatPr baseColWidth="10" defaultRowHeight="15" x14ac:dyDescent="0.2"/>
  <cols>
    <col min="1" max="1" width="4.88671875" customWidth="1"/>
    <col min="2" max="2" width="20.33203125" style="7" customWidth="1"/>
    <col min="3" max="3" width="15.77734375" style="7" customWidth="1"/>
    <col min="4" max="4" width="17" style="14" customWidth="1"/>
    <col min="5" max="5" width="71.5546875" style="7" customWidth="1"/>
    <col min="9" max="9" width="9.88671875" customWidth="1"/>
    <col min="10" max="10" width="5.44140625" hidden="1" customWidth="1"/>
    <col min="11" max="11" width="3.77734375" hidden="1" customWidth="1"/>
    <col min="12" max="12" width="1.33203125" hidden="1" customWidth="1"/>
    <col min="13" max="13" width="2.33203125" hidden="1" customWidth="1"/>
    <col min="14" max="14" width="6.44140625" hidden="1" customWidth="1"/>
    <col min="15" max="16" width="11.109375" customWidth="1"/>
  </cols>
  <sheetData>
    <row r="6" spans="2:14" ht="51.75" customHeight="1" x14ac:dyDescent="0.2">
      <c r="B6" s="160" t="s">
        <v>141</v>
      </c>
      <c r="C6" s="161"/>
      <c r="D6" s="161"/>
      <c r="E6" s="161"/>
    </row>
    <row r="7" spans="2:14" ht="25.5" customHeight="1" x14ac:dyDescent="0.2">
      <c r="B7" s="1"/>
      <c r="C7" s="1"/>
      <c r="D7" s="10"/>
    </row>
    <row r="8" spans="2:14" ht="30" customHeight="1" x14ac:dyDescent="0.2">
      <c r="B8" s="181" t="s">
        <v>121</v>
      </c>
      <c r="C8" s="181"/>
      <c r="D8" s="181"/>
      <c r="E8" s="181"/>
    </row>
    <row r="9" spans="2:14" ht="15.75" x14ac:dyDescent="0.2">
      <c r="G9" s="42"/>
      <c r="J9" s="34">
        <v>0</v>
      </c>
      <c r="K9" s="34">
        <v>0.33</v>
      </c>
      <c r="L9" s="34">
        <v>0.5</v>
      </c>
      <c r="M9" s="34">
        <v>0.66</v>
      </c>
      <c r="N9" s="34">
        <v>0.75</v>
      </c>
    </row>
    <row r="10" spans="2:14" ht="27" customHeight="1" x14ac:dyDescent="0.2">
      <c r="B10" s="71"/>
      <c r="C10" s="78" t="s">
        <v>19</v>
      </c>
      <c r="D10" s="92" t="s">
        <v>22</v>
      </c>
      <c r="E10" s="83" t="s">
        <v>25</v>
      </c>
      <c r="J10" s="34">
        <f>K9-1%</f>
        <v>0.32</v>
      </c>
      <c r="K10" s="34">
        <f>L9-1%</f>
        <v>0.49</v>
      </c>
      <c r="L10" s="34">
        <f>M9-1%</f>
        <v>0.65</v>
      </c>
      <c r="M10" s="34">
        <f>N9-1%</f>
        <v>0.74</v>
      </c>
      <c r="N10" s="34">
        <v>1</v>
      </c>
    </row>
    <row r="11" spans="2:14" ht="87.95" customHeight="1" x14ac:dyDescent="0.2">
      <c r="B11" s="72" t="s">
        <v>76</v>
      </c>
      <c r="C11" s="146"/>
      <c r="D11" s="64">
        <f>IFERROR((C11/C14),0)</f>
        <v>0</v>
      </c>
      <c r="E11" s="188" t="str">
        <f>IF(D11&gt;N$9,N11,IF(D11&gt;M$9,M11,IF(D11&gt;L$9,L11,IF(D11&gt;K$9,K11,IF(D11&gt;=J$9,J11,"Bitte Prozentzahl eingeben.")))))</f>
        <v xml:space="preserve"> </v>
      </c>
      <c r="G11" s="44"/>
      <c r="J11" s="43" t="str">
        <f>IFERROR(CONCATENATE("Aktuell geben "&amp;ROUND(((C11/C14)*100),0)&amp;" % der Befragten an, das Mensaessen schmecke Ihnen gut.", " Zur Sicherstellung einer ausgewogenen Nährstoffversorgung und zur Förderung der Konzentrations- und Leistungsfähigkeit der Schülerinnen und Schüler ist ein gesundheitsförderliches Angebot wichtig.", " Nicht weniger bedeutsam ist es, dass das Angebot gleichzeitig schmackhaft ist und von den Kindern angenommen wird.", " Die Umfrageergebnisse der nachfolgenden Fragen können transparent machen, welche Gerichte, Speisekomponenten oder Lebensmittelgruppen den Geschmack der Schülerinnen und Schüler bereits treffen.", " Sie geben darüber hinaus Aufschluss, wo sich die Kinder eine Änderung des Angebotes z. B. im Hinblick auf die Auswahl der Speisen, die Würzung oder systemische Gestaltung der Schulverpflegung wünschen.", " Nutzen Sie die Rückmeldungen aus dieser Umfrage, um die Akzeptanz Ihres Angebotes zu steigern.")," ")</f>
        <v xml:space="preserve"> </v>
      </c>
      <c r="K11" s="33" t="str">
        <f>IFERROR(CONCATENATE("Aktuell geben "&amp;ROUND(((C11/C14)*100),0)&amp;" % der Befragten an, das Mensaessen schmecke Ihnen gut.", " Zur Sicherstellung einer ausgewogenen Nährstoffversorgung und zur Förderung der Konzentrations- und Leistungsfähigkeit der Schülerinnen und Schüler ist ein gesundheitsförderliches Angebot wichtig.", " Nicht weniger bedeutsam ist es, dass das Angebot gleichzeitig schmackhaft ist und von den Kindern angenommen wird.", " Die Umfrageergebnisse der nachfolgenden Fragen können transparent machen, welche Gerichte, Speisekomponenten oder Lebensmittelgruppen den Geschmack der Schülerinnen und Schüler bereits treffen.", " Sie geben darüber hinaus Aufschluss, wo sich die Kinder eine Änderung des Angebotes z. B. im Hinblick auf die Auswahl der Speisen, die Würzung oder systemische Gestaltung der Schulverpflegung wünschen.", " Nutzen Sie die Rückmeldungen aus dieser Umfrage, um die Akzeptanz Ihres Angebotes zu steigern.")," ")</f>
        <v xml:space="preserve"> </v>
      </c>
      <c r="L11" s="33" t="str">
        <f>IFERROR(CONCATENATE("Aktuell geben "&amp;ROUND(((C11/C14)*100),0)&amp;" % der Befragten an, das Mensaessen schmecke Ihnen gut.", " Zur Sicherstellung einer ausgewogenen Nährstoffversorgung und zur Förderung der Konzentrations- und Leistungsfähigkeit der Schülerinnen und Schüler ist ein gesundheitsförderliches Angebot wichtig.", " Nicht weniger bedeutsam ist es, dass das Angebot gleichzeitig schmackhaft ist und von den Kindern angenommen wird.", " Die Umfrageergebnisse der nachfolgenden Fragen können transparent machen, welche Gerichte, Speisekomponenten oder Lebensmittelgruppen den Geschmack der Schülerinnen und Schüler bereits treffen.", " Sie geben darüber hinaus Aufschluss, wo sich die Kinder eine Änderung des Angebotes z. B. im Hinblick auf die Auswahl der Speisen, die Würzung oder systemische Gestaltung der Schulverpflegung wünschen.", " Nutzen Sie die Rückmeldungen aus dieser Umfrage, um die Akzeptanz Ihres Angebotes zu steigern.")," ")</f>
        <v xml:space="preserve"> </v>
      </c>
      <c r="M11" s="33" t="str">
        <f>IFERROR(CONCATENATE("Aktuell geben "&amp;ROUND(((C11/C14)*100),0)&amp;" % der Befragten an, das Mensaessen schmecke Ihnen gut.", " Zur Sicherstellung einer ausgewogenen Nährstoffversorgung und zur Förderung der Konzentrations- und Leistungsfähigkeit der Schülerinnen und Schüler ist ein gesundheitsförderliches Angebot wichtig.", " Nicht weniger bedeutsam ist es, dass das Angebot gleichzeitig schmackhaft ist und von den Kindern angenommen wird.", " Die Umfrageergebnisse der nachfolgenden Fragen können transparent machen, welche Gerichte, Speisekomponenten oder Lebensmittelgruppen den Geschmack der Schülerinnen und Schüler bereits treffen.", " Sie geben darüber hinaus Aufschluss, wo sich die Kinder eine Änderung des Angebotes z. B. im Hinblick auf die Auswahl der Speisen, die Würzung oder systemische Gestaltung der Schulverpflegung wünschen.", " Nutzen Sie die Rückmeldungen aus dieser Umfrage, um die Akzeptanz Ihres Angebotes zu steigern.")," ")</f>
        <v xml:space="preserve"> </v>
      </c>
      <c r="N11" s="33" t="str">
        <f>IFERROR(CONCATENATE("Aktuell geben "&amp;ROUND(((C11/C14)*100),0)&amp;" % der Befragten an, das Mensaessen schmecke Ihnen gut.", " Zur Sicherstellung einer ausgewogenen Nährstoffversorgung und zur Förderung der Konzentrations- und Leistungsfähigkeit der Schülerinnen und Schüler ist ein gesundheitsförderliches Angebot wichtig.", " Nicht weniger bedeutsam ist es, dass das Angebot gleichzeitig schmackhaft ist und von den Kindern angenommen wird.", " Die Umfrageergebnisse der nachfolgenden Fragen können transparent machen, welche Gerichte, Speisekomponenten oder Lebensmittelgruppen den Geschmack der Schülerinnen und Schüler bereits treffen.", " Sie geben darüber hinaus Aufschluss, wo sich die Kinder eine Änderung des Angebotes z. B. im Hinblick auf die Auswahl der Speisen, die Würzung oder systemische Gestaltung der Schulverpflegung wünschen.", " Nutzen Sie die Rückmeldungen aus dieser Umfrage, um die Akzeptanz Ihres Angebotes zu steigern.")," ")</f>
        <v xml:space="preserve"> </v>
      </c>
    </row>
    <row r="12" spans="2:14" ht="87.95" customHeight="1" x14ac:dyDescent="0.2">
      <c r="B12" s="75" t="s">
        <v>77</v>
      </c>
      <c r="C12" s="146"/>
      <c r="D12" s="64">
        <f>IFERROR((C12/C14),0)</f>
        <v>0</v>
      </c>
      <c r="E12" s="188"/>
      <c r="J12" s="33"/>
      <c r="K12" s="33"/>
      <c r="L12" s="33"/>
      <c r="M12" s="33"/>
      <c r="N12" s="33"/>
    </row>
    <row r="13" spans="2:14" ht="87.95" customHeight="1" x14ac:dyDescent="0.2">
      <c r="B13" s="76" t="s">
        <v>87</v>
      </c>
      <c r="C13" s="146"/>
      <c r="D13" s="64">
        <f>IFERROR((C13/C14),0)</f>
        <v>0</v>
      </c>
      <c r="E13" s="188"/>
      <c r="J13" s="33" t="s">
        <v>49</v>
      </c>
      <c r="K13" s="33" t="s">
        <v>50</v>
      </c>
      <c r="L13" s="33" t="s">
        <v>51</v>
      </c>
      <c r="M13" s="33" t="s">
        <v>52</v>
      </c>
      <c r="N13" s="33" t="s">
        <v>53</v>
      </c>
    </row>
    <row r="14" spans="2:14" s="4" customFormat="1" ht="18" customHeight="1" x14ac:dyDescent="0.2">
      <c r="B14" s="77" t="s">
        <v>23</v>
      </c>
      <c r="C14" s="78">
        <f>C11+C12+C13</f>
        <v>0</v>
      </c>
      <c r="D14" s="92">
        <f>D11+D12+D13</f>
        <v>0</v>
      </c>
      <c r="E14" s="188"/>
    </row>
    <row r="15" spans="2:14" ht="36.75" customHeight="1" x14ac:dyDescent="0.2"/>
    <row r="25" spans="1:5" x14ac:dyDescent="0.2">
      <c r="A25" s="41"/>
      <c r="B25" s="127"/>
      <c r="C25" s="127"/>
      <c r="D25" s="128"/>
      <c r="E25" s="127"/>
    </row>
  </sheetData>
  <sheetProtection algorithmName="SHA-512" hashValue="7oWuLQ+3bjrA66T0mapvy9RBxQ39Ye6ihinCIRuEKaL5cE1CbkGKS8XsFVK0rWrFQ+JdQGOEypBpbJ5SuQHfjA==" saltValue="fi+XU3qlz9ywfoL8V9OB+g==" spinCount="100000" sheet="1" objects="1" scenarios="1" selectLockedCells="1"/>
  <mergeCells count="3">
    <mergeCell ref="B6:E6"/>
    <mergeCell ref="E11:E14"/>
    <mergeCell ref="B8:E8"/>
  </mergeCells>
  <conditionalFormatting sqref="D11:E11 D12:D14">
    <cfRule type="containsErrors" dxfId="22" priority="1">
      <formula>ISERROR(D11)</formula>
    </cfRule>
  </conditionalFormatting>
  <pageMargins left="0.7" right="0.7" top="0.78740157499999996" bottom="0.78740157499999996" header="0.3" footer="0.3"/>
  <pageSetup paperSize="9"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H31"/>
  <sheetViews>
    <sheetView showGridLines="0" zoomScale="80" zoomScaleNormal="80" workbookViewId="0">
      <selection activeCell="C15" sqref="C15"/>
    </sheetView>
  </sheetViews>
  <sheetFormatPr baseColWidth="10" defaultRowHeight="15" x14ac:dyDescent="0.2"/>
  <cols>
    <col min="1" max="1" width="4.88671875" customWidth="1"/>
    <col min="2" max="2" width="25.77734375" style="7" customWidth="1"/>
    <col min="3" max="3" width="13.44140625" style="7" customWidth="1"/>
    <col min="4" max="4" width="24.88671875" style="15" customWidth="1"/>
    <col min="5" max="5" width="62.5546875" style="7" customWidth="1"/>
    <col min="7" max="7" width="35.5546875" customWidth="1"/>
  </cols>
  <sheetData>
    <row r="6" spans="2:8" ht="53.25" customHeight="1" x14ac:dyDescent="0.2">
      <c r="B6" s="160" t="s">
        <v>141</v>
      </c>
      <c r="C6" s="161"/>
      <c r="D6" s="161"/>
      <c r="E6" s="161"/>
    </row>
    <row r="7" spans="2:8" ht="25.5" customHeight="1" x14ac:dyDescent="0.2">
      <c r="B7" s="1"/>
      <c r="C7" s="1"/>
      <c r="D7" s="11"/>
    </row>
    <row r="8" spans="2:8" ht="30" customHeight="1" x14ac:dyDescent="0.2">
      <c r="B8" s="189" t="s">
        <v>122</v>
      </c>
      <c r="C8" s="189"/>
      <c r="D8" s="189"/>
      <c r="E8" s="189"/>
      <c r="F8" s="29"/>
    </row>
    <row r="10" spans="2:8" ht="66" customHeight="1" x14ac:dyDescent="0.2">
      <c r="B10" s="81" t="s">
        <v>117</v>
      </c>
      <c r="C10" s="78" t="s">
        <v>19</v>
      </c>
      <c r="D10" s="82" t="s">
        <v>29</v>
      </c>
      <c r="E10" s="95" t="s">
        <v>36</v>
      </c>
    </row>
    <row r="11" spans="2:8" s="7" customFormat="1" ht="135.75" customHeight="1" x14ac:dyDescent="0.2">
      <c r="B11" s="63" t="s">
        <v>5</v>
      </c>
      <c r="C11" s="146"/>
      <c r="D11" s="79">
        <f>IFERROR((C11/'Frage 1 + 2'!$C$17),0)</f>
        <v>0</v>
      </c>
      <c r="E11" s="93" t="s">
        <v>108</v>
      </c>
    </row>
    <row r="12" spans="2:8" s="7" customFormat="1" ht="74.25" customHeight="1" x14ac:dyDescent="0.2">
      <c r="B12" s="63" t="s">
        <v>8</v>
      </c>
      <c r="C12" s="146"/>
      <c r="D12" s="79">
        <f>IFERROR((C12/'Frage 1 + 2'!$C$17),0)</f>
        <v>0</v>
      </c>
      <c r="E12" s="93" t="s">
        <v>54</v>
      </c>
      <c r="H12" s="12"/>
    </row>
    <row r="13" spans="2:8" s="7" customFormat="1" ht="103.5" customHeight="1" x14ac:dyDescent="0.2">
      <c r="B13" s="63" t="s">
        <v>6</v>
      </c>
      <c r="C13" s="146"/>
      <c r="D13" s="79">
        <f>IFERROR((C13/'Frage 1 + 2'!$C$17),0)</f>
        <v>0</v>
      </c>
      <c r="E13" s="93" t="s">
        <v>99</v>
      </c>
    </row>
    <row r="14" spans="2:8" s="7" customFormat="1" ht="115.5" customHeight="1" x14ac:dyDescent="0.2">
      <c r="B14" s="63" t="s">
        <v>9</v>
      </c>
      <c r="C14" s="146"/>
      <c r="D14" s="79">
        <f>IFERROR((C14/'Frage 1 + 2'!$C$17),0)</f>
        <v>0</v>
      </c>
      <c r="E14" s="93" t="s">
        <v>100</v>
      </c>
    </row>
    <row r="15" spans="2:8" s="7" customFormat="1" ht="181.5" customHeight="1" x14ac:dyDescent="0.2">
      <c r="B15" s="63" t="s">
        <v>10</v>
      </c>
      <c r="C15" s="146"/>
      <c r="D15" s="79">
        <f>IFERROR((C15/'Frage 1 + 2'!$C$17),0)</f>
        <v>0</v>
      </c>
      <c r="E15" s="93" t="s">
        <v>101</v>
      </c>
    </row>
    <row r="16" spans="2:8" s="7" customFormat="1" ht="74.25" customHeight="1" x14ac:dyDescent="0.2">
      <c r="B16" s="63" t="s">
        <v>7</v>
      </c>
      <c r="C16" s="146"/>
      <c r="D16" s="79">
        <f>IFERROR((C16/'Frage 1 + 2'!$C$17),0)</f>
        <v>0</v>
      </c>
      <c r="E16" s="93" t="s">
        <v>102</v>
      </c>
    </row>
    <row r="17" spans="1:5" s="7" customFormat="1" ht="108" customHeight="1" x14ac:dyDescent="0.2">
      <c r="B17" s="80" t="s">
        <v>11</v>
      </c>
      <c r="C17" s="146"/>
      <c r="D17" s="79">
        <f>IFERROR((C17/'Frage 1 + 2'!$C$17),0)</f>
        <v>0</v>
      </c>
      <c r="E17" s="93" t="s">
        <v>103</v>
      </c>
    </row>
    <row r="18" spans="1:5" s="7" customFormat="1" ht="106.5" customHeight="1" x14ac:dyDescent="0.2">
      <c r="B18" s="63" t="s">
        <v>4</v>
      </c>
      <c r="C18" s="146"/>
      <c r="D18" s="79">
        <f>IFERROR((C18/'Frage 1 + 2'!$C$17),0)</f>
        <v>0</v>
      </c>
      <c r="E18" s="93" t="s">
        <v>104</v>
      </c>
    </row>
    <row r="19" spans="1:5" s="7" customFormat="1" ht="93.75" customHeight="1" x14ac:dyDescent="0.2">
      <c r="B19" s="63" t="s">
        <v>37</v>
      </c>
      <c r="C19" s="146"/>
      <c r="D19" s="79">
        <f>IFERROR((C19/'Frage 1 + 2'!$C$17),0)</f>
        <v>0</v>
      </c>
      <c r="E19" s="93" t="s">
        <v>105</v>
      </c>
    </row>
    <row r="20" spans="1:5" s="7" customFormat="1" ht="97.5" customHeight="1" x14ac:dyDescent="0.2">
      <c r="B20" s="63" t="s">
        <v>12</v>
      </c>
      <c r="C20" s="146"/>
      <c r="D20" s="79">
        <f>IFERROR((C20/'Frage 1 + 2'!$C$17),0)</f>
        <v>0</v>
      </c>
      <c r="E20" s="93" t="s">
        <v>106</v>
      </c>
    </row>
    <row r="21" spans="1:5" ht="43.5" customHeight="1" x14ac:dyDescent="0.2">
      <c r="D21" s="7"/>
    </row>
    <row r="31" spans="1:5" x14ac:dyDescent="0.2">
      <c r="A31" s="41"/>
      <c r="B31" s="127"/>
      <c r="C31" s="127"/>
      <c r="D31" s="129"/>
      <c r="E31" s="127"/>
    </row>
  </sheetData>
  <sheetProtection algorithmName="SHA-512" hashValue="TUYvqSpcf6iy74AOXLmPakVZ4Hvc2xpp0XLMFt5g+UzB6poEMkhal1rHuIPw7r1ORB+kwJg/LBcYbHfYDSY2xQ==" saltValue="Y2Lc01tV7Ghive7SBtk3Sg==" spinCount="100000" sheet="1" objects="1" scenarios="1" selectLockedCells="1"/>
  <sortState ref="B13:E13">
    <sortCondition sortBy="cellColor" ref="B13" dxfId="21"/>
  </sortState>
  <mergeCells count="2">
    <mergeCell ref="B6:E6"/>
    <mergeCell ref="B8:E8"/>
  </mergeCells>
  <conditionalFormatting sqref="D11:D20">
    <cfRule type="containsErrors" dxfId="20" priority="2">
      <formula>ISERROR(D11)</formula>
    </cfRule>
  </conditionalFormatting>
  <conditionalFormatting sqref="D6:E6">
    <cfRule type="containsErrors" dxfId="19" priority="1">
      <formula>ISERROR(D6)</formula>
    </cfRule>
  </conditionalFormatting>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H31"/>
  <sheetViews>
    <sheetView showGridLines="0" zoomScale="80" zoomScaleNormal="80" workbookViewId="0">
      <selection activeCell="C20" sqref="C20"/>
    </sheetView>
  </sheetViews>
  <sheetFormatPr baseColWidth="10" defaultRowHeight="15" x14ac:dyDescent="0.2"/>
  <cols>
    <col min="1" max="1" width="4.88671875" customWidth="1"/>
    <col min="2" max="2" width="25.77734375" style="7" customWidth="1"/>
    <col min="3" max="3" width="13.6640625" style="7" customWidth="1"/>
    <col min="4" max="4" width="32.33203125" style="7" customWidth="1"/>
    <col min="5" max="5" width="66.44140625" style="7" customWidth="1"/>
  </cols>
  <sheetData>
    <row r="6" spans="2:8" ht="55.5" customHeight="1" x14ac:dyDescent="0.2">
      <c r="B6" s="160" t="s">
        <v>141</v>
      </c>
      <c r="C6" s="161"/>
      <c r="D6" s="161"/>
      <c r="E6" s="161"/>
    </row>
    <row r="7" spans="2:8" ht="25.5" customHeight="1" x14ac:dyDescent="0.2">
      <c r="B7" s="1"/>
      <c r="C7" s="1"/>
      <c r="D7" s="1"/>
    </row>
    <row r="8" spans="2:8" ht="30" customHeight="1" x14ac:dyDescent="0.2">
      <c r="B8" s="181" t="s">
        <v>123</v>
      </c>
      <c r="C8" s="181"/>
      <c r="D8" s="181"/>
      <c r="E8" s="181"/>
      <c r="F8" s="29"/>
    </row>
    <row r="10" spans="2:8" ht="61.5" customHeight="1" x14ac:dyDescent="0.2">
      <c r="B10" s="81" t="s">
        <v>117</v>
      </c>
      <c r="C10" s="78" t="s">
        <v>19</v>
      </c>
      <c r="D10" s="82" t="s">
        <v>30</v>
      </c>
      <c r="E10" s="94" t="s">
        <v>36</v>
      </c>
    </row>
    <row r="11" spans="2:8" ht="115.5" customHeight="1" x14ac:dyDescent="0.2">
      <c r="B11" s="63" t="s">
        <v>5</v>
      </c>
      <c r="C11" s="146"/>
      <c r="D11" s="79">
        <f>IFERROR((C11/'Frage 1 + 2'!$C$17),0)</f>
        <v>0</v>
      </c>
      <c r="E11" s="93" t="s">
        <v>107</v>
      </c>
    </row>
    <row r="12" spans="2:8" ht="75" customHeight="1" x14ac:dyDescent="0.2">
      <c r="B12" s="63" t="s">
        <v>8</v>
      </c>
      <c r="C12" s="146"/>
      <c r="D12" s="79">
        <f>IFERROR((C12/'Frage 1 + 2'!$C$17),0)</f>
        <v>0</v>
      </c>
      <c r="E12" s="93" t="s">
        <v>54</v>
      </c>
      <c r="H12" s="13"/>
    </row>
    <row r="13" spans="2:8" ht="111.75" customHeight="1" x14ac:dyDescent="0.2">
      <c r="B13" s="63" t="s">
        <v>6</v>
      </c>
      <c r="C13" s="146"/>
      <c r="D13" s="79">
        <f>IFERROR((C13/'Frage 1 + 2'!$C$17),0)</f>
        <v>0</v>
      </c>
      <c r="E13" s="93" t="s">
        <v>99</v>
      </c>
    </row>
    <row r="14" spans="2:8" ht="122.25" customHeight="1" x14ac:dyDescent="0.2">
      <c r="B14" s="63" t="s">
        <v>9</v>
      </c>
      <c r="C14" s="146"/>
      <c r="D14" s="79">
        <f>IFERROR((C14/'Frage 1 + 2'!$C$17),0)</f>
        <v>0</v>
      </c>
      <c r="E14" s="93" t="s">
        <v>100</v>
      </c>
      <c r="G14" s="9"/>
    </row>
    <row r="15" spans="2:8" ht="171.75" customHeight="1" x14ac:dyDescent="0.2">
      <c r="B15" s="63" t="s">
        <v>10</v>
      </c>
      <c r="C15" s="146"/>
      <c r="D15" s="79">
        <f>IFERROR((C15/'Frage 1 + 2'!$C$17),0)</f>
        <v>0</v>
      </c>
      <c r="E15" s="93" t="s">
        <v>101</v>
      </c>
    </row>
    <row r="16" spans="2:8" ht="72" customHeight="1" x14ac:dyDescent="0.2">
      <c r="B16" s="63" t="s">
        <v>7</v>
      </c>
      <c r="C16" s="146"/>
      <c r="D16" s="79">
        <f>IFERROR((C16/'Frage 1 + 2'!$C$17),0)</f>
        <v>0</v>
      </c>
      <c r="E16" s="93" t="s">
        <v>102</v>
      </c>
    </row>
    <row r="17" spans="1:5" ht="92.25" customHeight="1" x14ac:dyDescent="0.2">
      <c r="B17" s="80" t="s">
        <v>11</v>
      </c>
      <c r="C17" s="146"/>
      <c r="D17" s="79">
        <f>IFERROR((C17/'Frage 1 + 2'!$C$17),0)</f>
        <v>0</v>
      </c>
      <c r="E17" s="93" t="s">
        <v>103</v>
      </c>
    </row>
    <row r="18" spans="1:5" ht="108" customHeight="1" x14ac:dyDescent="0.2">
      <c r="B18" s="63" t="s">
        <v>4</v>
      </c>
      <c r="C18" s="146"/>
      <c r="D18" s="79">
        <f>IFERROR((C18/'Frage 1 + 2'!$C$17),0)</f>
        <v>0</v>
      </c>
      <c r="E18" s="93" t="s">
        <v>104</v>
      </c>
    </row>
    <row r="19" spans="1:5" ht="102.75" customHeight="1" x14ac:dyDescent="0.2">
      <c r="B19" s="63" t="s">
        <v>38</v>
      </c>
      <c r="C19" s="146"/>
      <c r="D19" s="79">
        <f>IFERROR((C19/'Frage 1 + 2'!$C$17),0)</f>
        <v>0</v>
      </c>
      <c r="E19" s="93" t="s">
        <v>109</v>
      </c>
    </row>
    <row r="20" spans="1:5" ht="96.75" customHeight="1" x14ac:dyDescent="0.2">
      <c r="B20" s="63" t="s">
        <v>12</v>
      </c>
      <c r="C20" s="146"/>
      <c r="D20" s="79">
        <f>IFERROR((C20/'Frage 1 + 2'!$C$17),0)</f>
        <v>0</v>
      </c>
      <c r="E20" s="93" t="s">
        <v>106</v>
      </c>
    </row>
    <row r="21" spans="1:5" ht="40.5" customHeight="1" x14ac:dyDescent="0.2"/>
    <row r="31" spans="1:5" x14ac:dyDescent="0.2">
      <c r="A31" s="41"/>
      <c r="B31" s="127"/>
      <c r="C31" s="127"/>
      <c r="D31" s="127"/>
      <c r="E31" s="127"/>
    </row>
  </sheetData>
  <sheetProtection algorithmName="SHA-512" hashValue="mOijPy89yeR+OSPMzODpHtRYgcpVL0wZQATv9kmJIo7qVfljOKG8gDSTxhWIn5x/Jz3Wtlz6Dx591JcBbIRF2A==" saltValue="heV8dPPI8H3fBIq0uRDhBQ==" spinCount="100000" sheet="1" objects="1" scenarios="1" selectLockedCells="1"/>
  <mergeCells count="2">
    <mergeCell ref="B6:E6"/>
    <mergeCell ref="B8:E8"/>
  </mergeCells>
  <conditionalFormatting sqref="D11:D21">
    <cfRule type="containsErrors" dxfId="18" priority="3">
      <formula>ISERROR(D11)</formula>
    </cfRule>
  </conditionalFormatting>
  <conditionalFormatting sqref="D6:E6">
    <cfRule type="containsErrors" dxfId="17" priority="1">
      <formula>ISERROR(D6)</formula>
    </cfRule>
  </conditionalFormatting>
  <pageMargins left="0.7" right="0.7" top="0.78740157499999996" bottom="0.78740157499999996" header="0.3" footer="0.3"/>
  <pageSetup paperSize="9"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6:O25"/>
  <sheetViews>
    <sheetView showGridLines="0" zoomScale="80" zoomScaleNormal="80" workbookViewId="0">
      <selection activeCell="C13" sqref="C13"/>
    </sheetView>
  </sheetViews>
  <sheetFormatPr baseColWidth="10" defaultRowHeight="15" x14ac:dyDescent="0.2"/>
  <cols>
    <col min="1" max="1" width="4.88671875" customWidth="1"/>
    <col min="2" max="2" width="15.77734375" style="7" customWidth="1"/>
    <col min="3" max="3" width="13.77734375" style="7" customWidth="1"/>
    <col min="4" max="4" width="12.21875" style="14" customWidth="1"/>
    <col min="5" max="5" width="54.88671875" style="7" customWidth="1"/>
    <col min="8" max="8" width="12.5546875" customWidth="1"/>
    <col min="9" max="9" width="5.5546875" customWidth="1"/>
    <col min="10" max="10" width="5.6640625" customWidth="1"/>
    <col min="11" max="11" width="9.44140625" hidden="1" customWidth="1"/>
    <col min="12" max="12" width="12.88671875" hidden="1" customWidth="1"/>
    <col min="13" max="13" width="14" hidden="1" customWidth="1"/>
    <col min="14" max="14" width="7" hidden="1" customWidth="1"/>
    <col min="15" max="15" width="33.33203125" hidden="1" customWidth="1"/>
    <col min="16" max="16" width="11.109375" customWidth="1"/>
  </cols>
  <sheetData>
    <row r="6" spans="2:15" ht="45" customHeight="1" x14ac:dyDescent="0.2">
      <c r="B6" s="160" t="s">
        <v>141</v>
      </c>
      <c r="C6" s="161"/>
      <c r="D6" s="161"/>
      <c r="E6" s="161"/>
    </row>
    <row r="7" spans="2:15" ht="25.5" customHeight="1" x14ac:dyDescent="0.2">
      <c r="B7" s="1"/>
      <c r="C7" s="1"/>
      <c r="D7" s="10"/>
    </row>
    <row r="8" spans="2:15" ht="30" customHeight="1" x14ac:dyDescent="0.2">
      <c r="B8" s="181" t="s">
        <v>124</v>
      </c>
      <c r="C8" s="181"/>
      <c r="D8" s="181"/>
      <c r="E8" s="181"/>
      <c r="F8" s="29"/>
    </row>
    <row r="9" spans="2:15" ht="15.75" x14ac:dyDescent="0.2">
      <c r="K9" s="34">
        <v>0</v>
      </c>
      <c r="L9" s="34">
        <v>0.33</v>
      </c>
      <c r="M9" s="34">
        <v>0.5</v>
      </c>
      <c r="N9" s="34">
        <v>0.66</v>
      </c>
      <c r="O9" s="34">
        <v>0.75</v>
      </c>
    </row>
    <row r="10" spans="2:15" ht="30.75" customHeight="1" x14ac:dyDescent="0.2">
      <c r="B10" s="96"/>
      <c r="C10" s="78" t="s">
        <v>19</v>
      </c>
      <c r="D10" s="92" t="s">
        <v>22</v>
      </c>
      <c r="E10" s="91" t="s">
        <v>25</v>
      </c>
      <c r="K10" s="34">
        <f>L9-1%</f>
        <v>0.32</v>
      </c>
      <c r="L10" s="34">
        <f>M9-1%</f>
        <v>0.49</v>
      </c>
      <c r="M10" s="34">
        <f>N9-1%</f>
        <v>0.65</v>
      </c>
      <c r="N10" s="34">
        <f>O9-1%</f>
        <v>0.74</v>
      </c>
      <c r="O10" s="34">
        <v>1</v>
      </c>
    </row>
    <row r="11" spans="2:15" ht="86.1" customHeight="1" x14ac:dyDescent="0.2">
      <c r="B11" s="63" t="s">
        <v>13</v>
      </c>
      <c r="C11" s="146"/>
      <c r="D11" s="64">
        <f>IFERROR((C11/C14),0)</f>
        <v>0</v>
      </c>
      <c r="E11" s="190" t="str">
        <f>IF(D12&gt;O$9,O12,IF(D12&gt;N$9,N12,IF(D12&gt;M$9,M12,IF(D12&gt;L$9,L12,IF(D12&gt;=K$9,K12,"Bitte Prozentzahl eingeben.")))))</f>
        <v xml:space="preserve"> </v>
      </c>
      <c r="K11" s="33" t="s">
        <v>110</v>
      </c>
      <c r="L11" s="33" t="s">
        <v>111</v>
      </c>
      <c r="M11" s="33" t="s">
        <v>112</v>
      </c>
      <c r="N11" s="33" t="s">
        <v>113</v>
      </c>
      <c r="O11" s="33" t="s">
        <v>114</v>
      </c>
    </row>
    <row r="12" spans="2:15" ht="86.1" customHeight="1" x14ac:dyDescent="0.2">
      <c r="B12" s="63" t="s">
        <v>15</v>
      </c>
      <c r="C12" s="146"/>
      <c r="D12" s="64">
        <f>IFERROR((C12/C14),0)</f>
        <v>0</v>
      </c>
      <c r="E12" s="190"/>
      <c r="K12" s="33" t="str">
        <f>IFERROR(CONCATENATE(""&amp;ROUND(((C12/C14)*100),0)&amp;" % der Befragten geben an, dass die Portionen beim Mittagessen genau die richtige Größe haben.", " Altersangepasste Portionsgrößen sind wichtig für eine bedarfsgerechte Energie- und Nährstoffzufuhr.", " Gleichzeitig helfen sie, die Kinder für eine ausgewogene und bedarfsgerechte Ernährung zu sensibilisieren und die bewusste Wahrnehmung des eigenen Sättigungsgefühls zu schulen.", " Darüber hinaus trägt eine bedarfsgerechte Kalkulation der Portionsgrößen dazu bei,  Ausgabe- und Tellerreste bei der Mittagsverpflegung zu reduzieren und auf einen ressorucenschonenden Umgang mit Lebensmitteln zu achten.",  " Bei Verpflegungssystemen mit Selbstbedienungs- oder Buffetelementen sowie an Salatbars können die Schülerinnen und Schüler lernen, die Speisen eigenständig zu portionieren.", " Werden die ausgegebenen Portionsgrößen als zu klein empfunden, kann es sinnvoll sein, die Essensausgabe für einen Nachschlag oder eine zweite Portion zu öffnen.")," ")</f>
        <v xml:space="preserve"> </v>
      </c>
      <c r="L12" s="33" t="str">
        <f>IFERROR(CONCATENATE(""&amp;ROUND(((C12/C14)*100),0)&amp;" % der Befragten geben an, dass die Portionen beim Mittagessen genau die richtige Größe haben.", " Altersangepasste Portionsgrößen sind wichtig für eine bedarfsgerechte Energie- und Nährstoffzufuhr.", " Gleichzeitig helfen sie, die Kinder für eine ausgewogene und bedarfsgerechte Ernährung zu sensibilisieren und die bewusste Wahrnehmung des eigenen Sättigungsgefühls zu schulen.", " Darüber hinaus trägt eine bedarfsgerechte Kalkulation der Portionsgrößen dazu bei,  Ausgabe- und Tellerreste bei der Mittagsverpflegung zu reduzieren und auf einen ressorucenschonenden Umgang mit Lebensmitteln zu achten.",  " Bei Verpflegungssystemen mit Selbstbedienungs- oder Buffetelementen sowie an Salatbars können die Schülerinnen und Schüler lernen, die Speisen eigenständig zu portionieren.", " Werden die ausgegebenen Portionsgrößen als zu klein empfunden, kann es sinnvoll sein, die Essensausgabe für einen Nachschlag oder eine zweite Portion zu öffnen.")," ")</f>
        <v xml:space="preserve"> </v>
      </c>
      <c r="M12" s="33" t="str">
        <f>IFERROR(CONCATENATE(""&amp;ROUND(((C12/C14)*100),0)&amp;" % der Befragten geben an, dass die Portionen beim Mittagessen genau die richtige Größe haben.", " Altersangepasste Portionsgrößen sind wichtig für eine bedarfsgerechte Energie- und Nährstoffzufuhr.", " Gleichzeitig helfen sie, die Kinder für eine ausgewogene und bedarfsgerechte Ernährung zu sensibilisieren und die bewusste Wahrnehmung des eigenen Sättigungsgefühls zu schulen.", " Darüber hinaus trägt eine bedarfsgerechte Kalkulation der Portionsgrößen dazu bei,  Ausgabe- und Tellerreste bei der Mittagsverpflegung zu reduzieren und auf einen ressorucenschonenden Umgang mit Lebensmitteln zu achten.",  " Bei Verpflegungssystemen mit Selbstbedienungs- oder Buffetelementen sowie an Salatbars können die Schülerinnen und Schüler lernen, die Speisen eigenständig zu portionieren.", " Werden die ausgegebenen Portionsgrößen als zu klein empfunden, kann es sinnvoll sein, die Essensausgabe für einen Nachschlag oder eine zweite Portion zu öffnen.")," ")</f>
        <v xml:space="preserve"> </v>
      </c>
      <c r="N12" s="33" t="str">
        <f>IFERROR(CONCATENATE(""&amp;ROUND(((C12/C14)*100),0)&amp;" % der Befragten geben an, dass die Portionen beim Mittagessen genau die richtige Größe haben.", " Altersangepasste Portionsgrößen sind wichtig für eine bedarfsgerechte Energie- und Nährstoffzufuhr.", " Gleichzeitig helfen sie, die Kinder für eine ausgewogene und bedarfsgerechte Ernährung zu sensibilisieren und die bewusste Wahrnehmung des eigenen Sättigungsgefühls zu schulen.", " Darüber hinaus trägt eine bedarfsgerechte Kalkulation der Portionsgrößen dazu bei,  Ausgabe- und Tellerreste bei der Mittagsverpflegung zu reduzieren und auf einen ressorucenschonenden Umgang mit Lebensmitteln zu achten.",  " Bei Verpflegungssystemen mit Selbstbedienungs- oder Buffetelementen sowie an Salatbars können die Schülerinnen und Schüler lernen, die Speisen eigenständig zu portionieren.", " Werden die ausgegebenen Portionsgrößen als zu klein empfunden, kann es sinnvoll sein, die Essensausgabe für einen Nachschlag oder eine zweite Portion zu öffnen.")," ")</f>
        <v xml:space="preserve"> </v>
      </c>
      <c r="O12" s="33" t="str">
        <f>IFERROR(CONCATENATE(""&amp;ROUND(((C12/C14)*100),0)&amp;" % der Befragten geben an, dass die Portionen beim Mittagessen genau die richtige Größe haben.", " Altersangepasste Portionsgrößen sind wichtig für eine bedarfsgerechte Energie- und Nährstoffzufuhr.", " Gleichzeitig helfen sie, die Kinder für eine ausgewogene und bedarfsgerechte Ernährung zu sensibilisieren und die bewusste Wahrnehmung des eigenen Sättigungsgefühls zu schulen.", " Darüber hinaus trägt eine bedarfsgerechte Kalkulation der Portionsgrößen dazu bei,  Ausgabe- und Tellerreste bei der Mittagsverpflegung zu reduzieren und auf einen ressorucenschonenden Umgang mit Lebensmitteln zu achten.",  " Bei Verpflegungssystemen mit Selbstbedienungs- oder Buffetelementen sowie an Salatbars können die Schülerinnen und Schüler lernen, die Speisen eigenständig zu portionieren.", " Werden die ausgegebenen Portionsgrößen als zu klein empfunden, kann es sinnvoll sein, die Essensausgabe für einen Nachschlag oder eine zweite Portion zu öffnen.")," ")</f>
        <v xml:space="preserve"> </v>
      </c>
    </row>
    <row r="13" spans="2:15" ht="86.1" customHeight="1" x14ac:dyDescent="0.2">
      <c r="B13" s="63" t="s">
        <v>14</v>
      </c>
      <c r="C13" s="146"/>
      <c r="D13" s="64">
        <f>IFERROR((C13/C14),0)</f>
        <v>0</v>
      </c>
      <c r="E13" s="190"/>
      <c r="K13" s="33" t="s">
        <v>55</v>
      </c>
      <c r="L13" s="33" t="s">
        <v>56</v>
      </c>
      <c r="M13" s="33" t="s">
        <v>57</v>
      </c>
      <c r="N13" s="33" t="s">
        <v>58</v>
      </c>
      <c r="O13" s="33" t="s">
        <v>59</v>
      </c>
    </row>
    <row r="14" spans="2:15" s="4" customFormat="1" ht="22.15" customHeight="1" x14ac:dyDescent="0.2">
      <c r="B14" s="99" t="s">
        <v>23</v>
      </c>
      <c r="C14" s="97">
        <f>C11+C12+C13</f>
        <v>0</v>
      </c>
      <c r="D14" s="98">
        <f>D11+D12+D13</f>
        <v>0</v>
      </c>
      <c r="E14" s="190"/>
    </row>
    <row r="15" spans="2:15" ht="43.5" customHeight="1" x14ac:dyDescent="0.2"/>
    <row r="25" spans="1:5" x14ac:dyDescent="0.2">
      <c r="A25" s="41"/>
      <c r="B25" s="127"/>
      <c r="C25" s="127"/>
      <c r="D25" s="128"/>
      <c r="E25" s="127"/>
    </row>
  </sheetData>
  <sheetProtection algorithmName="SHA-512" hashValue="kRE4v5f00DMQ3fBIo1AGFoIWQQJlLkfIC0igRuWPBogC3PmsQajusMEnrtetsH6roqgZb3qLLHuKqtYBhtLpCA==" saltValue="0hInlbqhZDYdl+UOD3+o/g==" spinCount="100000" sheet="1" objects="1" scenarios="1" selectLockedCells="1"/>
  <mergeCells count="3">
    <mergeCell ref="B6:E6"/>
    <mergeCell ref="E11:E14"/>
    <mergeCell ref="B8:E8"/>
  </mergeCells>
  <conditionalFormatting sqref="D2:E5 D9:E11 D15:E1048576 D7:E7 D12:D14">
    <cfRule type="containsErrors" dxfId="16" priority="2">
      <formula>ISERROR(D2)</formula>
    </cfRule>
  </conditionalFormatting>
  <conditionalFormatting sqref="D6:E6">
    <cfRule type="containsErrors" dxfId="15" priority="1">
      <formula>ISERROR(D6)</formula>
    </cfRule>
  </conditionalFormatting>
  <pageMargins left="0.7" right="0.7" top="0.78740157499999996" bottom="0.78740157499999996" header="0.3" footer="0.3"/>
  <pageSetup paperSize="9"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vt:i4>
      </vt:variant>
    </vt:vector>
  </HeadingPairs>
  <TitlesOfParts>
    <vt:vector size="14" baseType="lpstr">
      <vt:lpstr>Einleitung</vt:lpstr>
      <vt:lpstr>Hinweise</vt:lpstr>
      <vt:lpstr>Frage 1 + 2</vt:lpstr>
      <vt:lpstr>Frage 3</vt:lpstr>
      <vt:lpstr>Frage 4</vt:lpstr>
      <vt:lpstr>Frage 5</vt:lpstr>
      <vt:lpstr>Frage 6</vt:lpstr>
      <vt:lpstr>Frage 7</vt:lpstr>
      <vt:lpstr>Frage 8</vt:lpstr>
      <vt:lpstr>Frage 9</vt:lpstr>
      <vt:lpstr>Frage 10-15</vt:lpstr>
      <vt:lpstr>Frage 16-18</vt:lpstr>
      <vt:lpstr>Übersicht</vt:lpstr>
      <vt:lpstr>Übersicht!Druckbereich</vt:lpstr>
    </vt:vector>
  </TitlesOfParts>
  <Company>Land Hessen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Schubert, Heike (LA FFM)</dc:creator>
  <cp:lastModifiedBy>Füger, Jessica (LA FFM)</cp:lastModifiedBy>
  <cp:lastPrinted>2020-11-04T14:43:51Z</cp:lastPrinted>
  <dcterms:created xsi:type="dcterms:W3CDTF">2020-01-30T06:32:22Z</dcterms:created>
  <dcterms:modified xsi:type="dcterms:W3CDTF">2021-01-14T07:56:56Z</dcterms:modified>
</cp:coreProperties>
</file>